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C:\Users\2072\Downloads\★対応中\5070912令和５年度財政状況資料集の作成について（2回目・地方公会計関係）\01.回答\"/>
    </mc:Choice>
  </mc:AlternateContent>
  <xr:revisionPtr revIDLastSave="0" documentId="13_ncr:1_{9B72AE2E-B2ED-4FDE-90CE-F5638DFCDAEA}" xr6:coauthVersionLast="36" xr6:coauthVersionMax="47" xr10:uidLastSave="{00000000-0000-0000-0000-000000000000}"/>
  <bookViews>
    <workbookView xWindow="0" yWindow="0" windowWidth="28800" windowHeight="120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O35" i="10"/>
  <c r="BE35" i="10"/>
  <c r="CO34"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W34" i="10" l="1"/>
  <c r="BW35" i="10" s="1"/>
  <c r="BW36" i="10" s="1"/>
</calcChain>
</file>

<file path=xl/sharedStrings.xml><?xml version="1.0" encoding="utf-8"?>
<sst xmlns="http://schemas.openxmlformats.org/spreadsheetml/2006/main" count="1087" uniqueCount="567">
  <si>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</si>
  <si>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</si>
  <si>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</si>
  <si>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</si>
  <si>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</si>
  <si>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</si>
  <si>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</si>
  <si>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</si>
  <si>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</si>
  <si>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</si>
  <si>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</si>
  <si>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</si>
  <si>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</si>
  <si>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</si>
  <si>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</si>
  <si>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</si>
  <si>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</si>
  <si>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</si>
  <si>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</si>
  <si>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</si>
  <si>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</si>
  <si>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</si>
  <si>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</si>
  <si>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</si>
  <si>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</si>
  <si>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</si>
  <si>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</si>
  <si>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</si>
  <si>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</si>
  <si>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</si>
  <si>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</si>
  <si>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</si>
  <si>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</si>
  <si>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</si>
  <si>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</si>
  <si>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</si>
  <si>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</si>
  <si>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</si>
  <si>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</si>
  <si>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</si>
  <si>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</si>
  <si>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</si>
  <si>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</si>
  <si>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</si>
  <si>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</si>
  <si>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</si>
  <si>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</si>
  <si>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</si>
  <si>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</si>
  <si>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</si>
  <si>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</si>
  <si>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</si>
  <si>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</si>
  <si>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</si>
  <si>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</si>
  <si>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</si>
  <si>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</si>
  <si>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</si>
  <si>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</si>
  <si>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</si>
  <si>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</si>
  <si>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</si>
  <si>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</si>
  <si>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</si>
  <si>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</si>
  <si>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</si>
  <si>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</si>
  <si>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</si>
  <si>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</si>
  <si>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</si>
  <si>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</si>
  <si>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</si>
  <si>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</si>
  <si>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</si>
  <si>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</si>
  <si>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</si>
  <si>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</si>
  <si>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</si>
  <si>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</si>
  <si>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</si>
  <si>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</si>
  <si>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</si>
  <si>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</si>
  <si>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</si>
  <si>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</si>
  <si>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</si>
  <si>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</si>
  <si>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</si>
  <si>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</si>
  <si>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</si>
  <si>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</si>
  <si>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</si>
  <si>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</si>
  <si>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</si>
  <si>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</si>
  <si>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</si>
  <si>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</si>
  <si>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</si>
  <si>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</si>
  <si>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</si>
  <si>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</si>
  <si>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</si>
  <si>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</si>
  <si>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</si>
  <si>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</si>
  <si>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</si>
  <si>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</si>
  <si>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</si>
  <si>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</si>
  <si>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</si>
  <si>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</si>
  <si>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</si>
  <si>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</si>
  <si>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</si>
  <si>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</si>
  <si>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</si>
  <si>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</si>
  <si>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</si>
  <si>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</si>
  <si>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</si>
  <si>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</si>
  <si>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</si>
  <si>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</si>
  <si>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</si>
  <si>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</si>
  <si>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</si>
  <si>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</si>
  <si>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</si>
  <si>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</si>
  <si>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</si>
  <si>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</si>
  <si>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</si>
  <si>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</si>
  <si>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</si>
  <si>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</si>
  <si>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</si>
  <si>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</si>
  <si>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</si>
  <si>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</si>
  <si>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</si>
  <si>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</si>
  <si>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</si>
  <si>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</si>
  <si>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</si>
  <si>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</si>
  <si>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</si>
  <si>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</si>
  <si>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</si>
  <si>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</si>
  <si>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</si>
  <si>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</si>
  <si>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</si>
  <si>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</si>
  <si>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</si>
  <si>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</si>
  <si>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</si>
  <si>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</si>
  <si>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</si>
  <si>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</si>
  <si>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</si>
  <si>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</si>
  <si>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</si>
  <si>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</si>
  <si>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</si>
  <si>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</si>
  <si>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</si>
  <si>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</si>
  <si>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</si>
  <si>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</si>
  <si>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</si>
  <si>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</si>
  <si>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</si>
  <si>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</si>
  <si>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</si>
  <si>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</si>
  <si>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</si>
  <si>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</si>
  <si>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</si>
  <si>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</si>
  <si>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</si>
  <si>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</si>
  <si>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</si>
  <si>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</si>
  <si>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</si>
  <si>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</si>
  <si>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</si>
  <si>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</si>
  <si>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</si>
  <si>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</si>
  <si>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</si>
  <si>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</si>
  <si>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</si>
  <si>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</si>
  <si>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</si>
  <si>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</si>
  <si>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</si>
  <si>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</si>
  <si>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</si>
  <si>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</si>
  <si>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</si>
  <si>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</si>
  <si>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</si>
  <si>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</si>
  <si>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奈良県大和郡山市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</si>
  <si>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</si>
  <si>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</si>
  <si>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</si>
  <si>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</si>
  <si>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</si>
  <si>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</si>
  <si>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</si>
  <si>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</si>
  <si>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</si>
  <si>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</si>
  <si>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</si>
  <si>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</si>
  <si>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</si>
  <si>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</si>
  <si>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</si>
  <si>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</si>
  <si>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</si>
  <si>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</si>
  <si>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</si>
  <si>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</si>
  <si>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</si>
  <si>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</si>
  <si>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</si>
  <si>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</si>
  <si>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</si>
  <si>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</si>
  <si>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</si>
  <si>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</si>
  <si>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</si>
  <si>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</si>
  <si>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</si>
  <si>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</si>
  <si>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</si>
  <si>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</si>
  <si>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</si>
  <si>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</si>
  <si>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</si>
  <si>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</si>
  <si>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</si>
  <si>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</si>
  <si>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</si>
  <si>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</si>
  <si>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</si>
  <si>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</si>
  <si>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</si>
  <si>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</si>
  <si>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</si>
  <si>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</si>
  <si>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</si>
  <si>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</si>
  <si>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</si>
  <si>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</si>
  <si>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</si>
  <si>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</si>
  <si>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</si>
  <si>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</si>
  <si>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</si>
  <si>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</si>
  <si>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</si>
  <si>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</si>
  <si>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</si>
  <si>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</si>
  <si>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</si>
  <si>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</si>
  <si>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</si>
  <si>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</si>
  <si>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</si>
  <si>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</si>
  <si>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</si>
  <si>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</si>
  <si>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</si>
  <si>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</si>
  <si>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</si>
  <si>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</si>
  <si>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</si>
  <si>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</si>
  <si>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</si>
  <si>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</si>
  <si>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</si>
  <si>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</si>
  <si>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</si>
  <si>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</si>
  <si>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</si>
  <si>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</si>
  <si>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</si>
  <si>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</si>
  <si>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</si>
  <si>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</si>
  <si>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</si>
  <si>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</si>
  <si>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</si>
  <si>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</si>
  <si>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</si>
  <si>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</si>
  <si>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</si>
  <si>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</si>
  <si>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</si>
  <si>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</si>
  <si>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</si>
  <si>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</si>
  <si>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</si>
  <si>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</si>
  <si>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</si>
  <si>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</si>
  <si>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</si>
  <si>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</si>
  <si>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</si>
  <si>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</si>
  <si>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</si>
  <si>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</si>
  <si>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</si>
  <si>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</si>
  <si>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</si>
  <si>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</si>
  <si>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</si>
  <si>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</si>
  <si>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</si>
  <si>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</si>
  <si>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</si>
  <si>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</si>
  <si>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</si>
  <si>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</si>
  <si>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</si>
  <si>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</si>
  <si>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</si>
  <si>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</si>
  <si>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</si>
  <si>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</si>
  <si>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</si>
  <si>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</si>
  <si>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</si>
  <si>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</si>
  <si>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</si>
  <si>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</si>
  <si>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</si>
  <si>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</si>
  <si>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</si>
  <si>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</si>
  <si>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</si>
  <si>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</si>
  <si>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</si>
  <si>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</si>
  <si>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</si>
  <si>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</si>
  <si>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</si>
  <si>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</si>
  <si>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</si>
  <si>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</si>
  <si>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</si>
  <si>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</si>
  <si>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奈良県大和郡山市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</si>
  <si>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</si>
  <si>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</si>
  <si>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</si>
  <si>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</si>
  <si>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</si>
  <si>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</si>
  <si>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</si>
  <si>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</si>
  <si>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</si>
  <si>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</si>
  <si>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</si>
  <si>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</si>
  <si>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</si>
  <si>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</si>
  <si>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</si>
  <si>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</si>
  <si>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</si>
  <si>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</si>
  <si>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</si>
  <si>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</si>
  <si>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</si>
  <si>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</si>
  <si>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</si>
  <si>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</si>
  <si>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</si>
  <si>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</si>
  <si>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</si>
  <si>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</si>
  <si>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</si>
  <si>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</si>
  <si>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</si>
  <si>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</si>
  <si>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</si>
  <si>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</si>
  <si>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</si>
  <si>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</si>
  <si>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</si>
  <si>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</si>
  <si>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</si>
  <si>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</si>
  <si>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</si>
  <si>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</si>
  <si>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</si>
  <si>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</si>
  <si>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</si>
  <si>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</si>
  <si>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</si>
  <si>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</si>
  <si>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</si>
  <si>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</si>
  <si>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</si>
  <si>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</si>
  <si>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</si>
  <si>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</si>
  <si>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</si>
  <si>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</si>
  <si>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</si>
  <si>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</si>
  <si>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</si>
  <si>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</si>
  <si>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</si>
  <si>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</si>
  <si>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</si>
  <si>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</si>
  <si>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</si>
  <si>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</si>
  <si>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</si>
  <si>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</si>
  <si>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</si>
  <si>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</si>
  <si>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</si>
  <si>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</si>
  <si>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</si>
  <si>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</si>
  <si>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</si>
  <si>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</si>
  <si>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</si>
  <si>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</si>
  <si>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</si>
  <si>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</si>
  <si>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</si>
  <si>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</si>
  <si>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</si>
  <si>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</si>
  <si>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</si>
  <si>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</si>
  <si>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</si>
  <si>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</si>
  <si>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</si>
  <si>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</si>
  <si>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</si>
  <si>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</si>
  <si>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</si>
  <si>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</si>
  <si>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</si>
  <si>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</si>
  <si>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</si>
  <si>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</si>
  <si>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</si>
  <si>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</si>
  <si>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</si>
  <si>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</si>
  <si>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</si>
  <si>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</si>
  <si>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</si>
  <si>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</si>
  <si>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</si>
  <si>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</si>
  <si>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</si>
  <si>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</si>
  <si>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</si>
  <si>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</si>
  <si>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</si>
  <si>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</si>
  <si>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</si>
  <si>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</si>
  <si>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</si>
  <si>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</si>
  <si>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</si>
  <si>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</si>
  <si>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</si>
  <si>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</si>
  <si>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</si>
  <si>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</si>
  <si>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</si>
  <si>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</si>
  <si>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</si>
  <si>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</si>
  <si>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</si>
  <si>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</si>
  <si>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</si>
  <si>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</si>
  <si>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</si>
  <si>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</si>
  <si>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</si>
  <si>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</si>
  <si>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</si>
  <si>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</si>
  <si>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</si>
  <si>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</si>
  <si>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</si>
  <si>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</si>
  <si>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</si>
  <si>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</si>
  <si>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</si>
  <si>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</si>
  <si>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</si>
  <si>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</si>
  <si>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</si>
  <si>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</si>
  <si>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</si>
  <si>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</si>
  <si>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</si>
  <si>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</si>
  <si>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</si>
  <si>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</si>
  <si>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</si>
  <si>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</si>
  <si>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</si>
  <si>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</si>
  <si>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</si>
  <si>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</si>
  <si>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</si>
  <si>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</si>
  <si>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</si>
  <si>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</si>
  <si>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</si>
  <si>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</si>
  <si>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</si>
  <si>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</si>
  <si>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</si>
  <si>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</si>
  <si>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</si>
  <si>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</si>
  <si>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</si>
  <si>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</si>
  <si>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</si>
  <si>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</si>
  <si>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下水道事業会計</t>
  </si>
  <si>
    <t>一般会計</t>
  </si>
  <si>
    <t>国民健康保険事業特別会計</t>
  </si>
  <si>
    <t>公園墓地事業特別会計</t>
  </si>
  <si>
    <t>介護サービス事業特別会計</t>
  </si>
  <si>
    <t>公共用地先行取得事業特別会計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</si>
  <si>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</si>
  <si>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</si>
  <si>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</si>
  <si>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</si>
  <si>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</si>
  <si>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</si>
  <si>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</si>
  <si>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</si>
  <si>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</si>
  <si>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奈良県市町村総合事務組合</t>
    <rPh sb="0" eb="12">
      <t>ナラケンシチョウソンソウゴウジムクミアイ</t>
    </rPh>
    <phoneticPr fontId="2"/>
  </si>
  <si>
    <t>奈良県後期高齢者医療広域連合</t>
    <rPh sb="0" eb="3">
      <t>ナラケン</t>
    </rPh>
    <rPh sb="3" eb="8">
      <t>コウキコウレイシャ</t>
    </rPh>
    <rPh sb="8" eb="14">
      <t>イリョウコウイキレンゴウ</t>
    </rPh>
    <phoneticPr fontId="2"/>
  </si>
  <si>
    <t>奈良県広域消防組合</t>
    <rPh sb="0" eb="9">
      <t>ナラケンコウイキショウボウクミアイ</t>
    </rPh>
    <phoneticPr fontId="2"/>
  </si>
  <si>
    <t>ふるさと応援基金</t>
    <rPh sb="4" eb="6">
      <t>オウエン</t>
    </rPh>
    <rPh sb="6" eb="8">
      <t>キキン</t>
    </rPh>
    <phoneticPr fontId="5"/>
  </si>
  <si>
    <t>庁舎建設基金</t>
    <rPh sb="0" eb="2">
      <t>チョウシャ</t>
    </rPh>
    <rPh sb="2" eb="6">
      <t>ケンセツキキン</t>
    </rPh>
    <phoneticPr fontId="2"/>
  </si>
  <si>
    <t>都市基盤整備基金</t>
    <rPh sb="0" eb="8">
      <t>トシキバンセイビキキン</t>
    </rPh>
    <phoneticPr fontId="2"/>
  </si>
  <si>
    <t>福祉基金</t>
    <rPh sb="0" eb="4">
      <t>フクシキキン</t>
    </rPh>
    <phoneticPr fontId="2"/>
  </si>
  <si>
    <t>清掃センター維持管理基金</t>
    <rPh sb="0" eb="2">
      <t>セイソウ</t>
    </rPh>
    <rPh sb="6" eb="12">
      <t>イジカンリキキン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</si>
  <si>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</si>
  <si>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</si>
  <si>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</si>
  <si>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</si>
  <si>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</si>
  <si>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</si>
  <si>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</si>
  <si>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</si>
  <si>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</si>
  <si>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第三セクター等改革推進債の償還が始まったことを主な要因とし、平成２６年度より類似団体と比較して高い水準にあるとともに上昇傾向であったが、これは繰上償還により令和４年度に完済したため、地方債の元利償還金には改善がみられる。将来負担比率においては上記と同理由により地方債の現在高に改善がみられ、類似団体内平均値を下回っている。今後も事業の精査による基金残高の管理や義務的経費の削減等により、将来にわたって持続可能な財政基盤の構築に努める。</t>
    <phoneticPr fontId="5"/>
  </si>
  <si>
    <r>
      <rPr>
        <sz val="11"/>
        <rFont val="ＭＳ Ｐゴシック"/>
        <family val="3"/>
        <charset val="128"/>
      </rPr>
      <t>固定資産台帳の減価償却率を修正したため、昨年度より減価償却率が下がった。
類似団体と比較し、減価償却率が高い比率で推移しているため、「大和郡山市公共施設等総合管理計画」に基づいた適切な管理に努める必要がある。</t>
    </r>
    <r>
      <rPr>
        <sz val="11"/>
        <color indexed="8"/>
        <rFont val="ＭＳ Ｐゴシック"/>
        <family val="3"/>
        <charset val="128"/>
      </rPr>
      <t xml:space="preserve">
将来負担比率については、繰上償還により将来負担額が減少したことと、財政調整基金への積立により充当可能基金が増加したことにより、比率は減少している。類似団体内平均値は下回っているが、今後も引続き、地方債発行の抑制や繰上償還等により将来負担比率を低下させるよう努めたい。</t>
    </r>
    <rPh sb="117" eb="121">
      <t>クリアゲショウカン</t>
    </rPh>
    <rPh sb="124" eb="129">
      <t>ショウライフタンガク</t>
    </rPh>
    <rPh sb="130" eb="132">
      <t>ゲンショウ</t>
    </rPh>
    <rPh sb="187" eb="189">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</si>
</sst>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979334-FAD2-4F83-AD7A-EAE04280B29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4C86-460E-9581-AA82041929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86798</c:v>
                </c:pt>
                <c:pt idx="1">
                  <c:v>39271</c:v>
                </c:pt>
                <c:pt idx="2">
                  <c:v>90859</c:v>
                </c:pt>
                <c:pt idx="3">
                  <c:v>27969</c:v>
                </c:pt>
                <c:pt idx="4">
                  <c:v>34026</c:v>
                </c:pt>
              </c:numCache>
            </c:numRef>
          </c:val>
          <c:smooth val="0"/>
          <c:extLst>
            <c:ext xmlns:c16="http://schemas.microsoft.com/office/drawing/2014/chart" uri="{C3380CC4-5D6E-409C-BE32-E72D297353CC}">
              <c16:uniqueId val="{00000001-4C86-460E-9581-AA82041929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c:v>
                </c:pt>
                <c:pt idx="1">
                  <c:v>2.2999999999999998</c:v>
                </c:pt>
                <c:pt idx="2">
                  <c:v>3.93</c:v>
                </c:pt>
                <c:pt idx="3">
                  <c:v>3.88</c:v>
                </c:pt>
                <c:pt idx="4">
                  <c:v>3.3</c:v>
                </c:pt>
              </c:numCache>
            </c:numRef>
          </c:val>
          <c:extLst>
            <c:ext xmlns:c16="http://schemas.microsoft.com/office/drawing/2014/chart" uri="{C3380CC4-5D6E-409C-BE32-E72D297353CC}">
              <c16:uniqueId val="{00000000-5FCE-4BAE-AD33-69BDB87E7C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13.01</c:v>
                </c:pt>
                <c:pt idx="1">
                  <c:v>13.14</c:v>
                </c:pt>
                <c:pt idx="2">
                  <c:v>14.86</c:v>
                </c:pt>
                <c:pt idx="3">
                  <c:v>15.22</c:v>
                </c:pt>
                <c:pt idx="4">
                  <c:v>16.809999999999999</c:v>
                </c:pt>
              </c:numCache>
            </c:numRef>
          </c:val>
          <c:extLst>
            <c:ext xmlns:c16="http://schemas.microsoft.com/office/drawing/2014/chart" uri="{C3380CC4-5D6E-409C-BE32-E72D297353CC}">
              <c16:uniqueId val="{00000001-5FCE-4BAE-AD33-69BDB87E7C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0.33</c:v>
                </c:pt>
                <c:pt idx="1">
                  <c:v>1.71</c:v>
                </c:pt>
                <c:pt idx="2">
                  <c:v>4.22</c:v>
                </c:pt>
                <c:pt idx="3">
                  <c:v>7.53</c:v>
                </c:pt>
                <c:pt idx="4">
                  <c:v>2.5499999999999998</c:v>
                </c:pt>
              </c:numCache>
            </c:numRef>
          </c:val>
          <c:smooth val="0"/>
          <c:extLst>
            <c:ext xmlns:c16="http://schemas.microsoft.com/office/drawing/2014/chart" uri="{C3380CC4-5D6E-409C-BE32-E72D297353CC}">
              <c16:uniqueId val="{00000002-5FCE-4BAE-AD33-69BDB87E7C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0.2</c:v>
                </c:pt>
                <c:pt idx="4">
                  <c:v>#N/A</c:v>
                </c:pt>
                <c:pt idx="5">
                  <c:v>1.71</c:v>
                </c:pt>
                <c:pt idx="6">
                  <c:v>#N/A</c:v>
                </c:pt>
                <c:pt idx="7">
                  <c:v>0.82</c:v>
                </c:pt>
                <c:pt idx="8">
                  <c:v>#N/A</c:v>
                </c:pt>
                <c:pt idx="9">
                  <c:v>0</c:v>
                </c:pt>
              </c:numCache>
            </c:numRef>
          </c:val>
          <c:extLst>
            <c:ext xmlns:c16="http://schemas.microsoft.com/office/drawing/2014/chart" uri="{C3380CC4-5D6E-409C-BE32-E72D297353CC}">
              <c16:uniqueId val="{00000000-FAA4-4754-A1AA-3576010EB3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A4-4754-A1AA-3576010EB39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2-FAA4-4754-A1AA-3576010EB39A}"/>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0.03</c:v>
                </c:pt>
              </c:numCache>
            </c:numRef>
          </c:val>
          <c:extLst>
            <c:ext xmlns:c16="http://schemas.microsoft.com/office/drawing/2014/chart" uri="{C3380CC4-5D6E-409C-BE32-E72D297353CC}">
              <c16:uniqueId val="{00000003-FAA4-4754-A1AA-3576010EB39A}"/>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0.06</c:v>
                </c:pt>
                <c:pt idx="4">
                  <c:v>#N/A</c:v>
                </c:pt>
                <c:pt idx="5">
                  <c:v>0.05</c:v>
                </c:pt>
                <c:pt idx="6">
                  <c:v>#N/A</c:v>
                </c:pt>
                <c:pt idx="7">
                  <c:v>0.04</c:v>
                </c:pt>
                <c:pt idx="8">
                  <c:v>#N/A</c:v>
                </c:pt>
                <c:pt idx="9">
                  <c:v>0.03</c:v>
                </c:pt>
              </c:numCache>
            </c:numRef>
          </c:val>
          <c:extLst>
            <c:ext xmlns:c16="http://schemas.microsoft.com/office/drawing/2014/chart" uri="{C3380CC4-5D6E-409C-BE32-E72D297353CC}">
              <c16:uniqueId val="{00000004-FAA4-4754-A1AA-3576010EB39A}"/>
            </c:ext>
          </c:extLst>
        </c:ser>
        <c:ser>
          <c:idx val="5"/>
          <c:order val="5"/>
          <c:tx>
            <c:strRef>
              <c:f>データシート!$A$32</c:f>
              <c:strCache>
                <c:ptCount val="1"/>
                <c:pt idx="0">
                  <c:v>公園墓地事業特別会計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0.19</c:v>
                </c:pt>
                <c:pt idx="4">
                  <c:v>#N/A</c:v>
                </c:pt>
                <c:pt idx="5">
                  <c:v>0.31</c:v>
                </c:pt>
                <c:pt idx="6">
                  <c:v>#N/A</c:v>
                </c:pt>
                <c:pt idx="7">
                  <c:v>0.28999999999999998</c:v>
                </c:pt>
                <c:pt idx="8">
                  <c:v>#N/A</c:v>
                </c:pt>
                <c:pt idx="9">
                  <c:v>0.25</c:v>
                </c:pt>
              </c:numCache>
            </c:numRef>
          </c:val>
          <c:extLst>
            <c:ext xmlns:c16="http://schemas.microsoft.com/office/drawing/2014/chart" uri="{C3380CC4-5D6E-409C-BE32-E72D297353CC}">
              <c16:uniqueId val="{00000005-FAA4-4754-A1AA-3576010EB39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2.65</c:v>
                </c:pt>
                <c:pt idx="2">
                  <c:v>#N/A</c:v>
                </c:pt>
                <c:pt idx="3">
                  <c:v>3.56</c:v>
                </c:pt>
                <c:pt idx="4">
                  <c:v>#N/A</c:v>
                </c:pt>
                <c:pt idx="5">
                  <c:v>3.71</c:v>
                </c:pt>
                <c:pt idx="6">
                  <c:v>#N/A</c:v>
                </c:pt>
                <c:pt idx="7">
                  <c:v>0.75</c:v>
                </c:pt>
                <c:pt idx="8">
                  <c:v>#N/A</c:v>
                </c:pt>
                <c:pt idx="9">
                  <c:v>0.76</c:v>
                </c:pt>
              </c:numCache>
            </c:numRef>
          </c:val>
          <c:extLst>
            <c:ext xmlns:c16="http://schemas.microsoft.com/office/drawing/2014/chart" uri="{C3380CC4-5D6E-409C-BE32-E72D297353CC}">
              <c16:uniqueId val="{00000006-FAA4-4754-A1AA-3576010EB39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0.95</c:v>
                </c:pt>
                <c:pt idx="2">
                  <c:v>#N/A</c:v>
                </c:pt>
                <c:pt idx="3">
                  <c:v>2.08</c:v>
                </c:pt>
                <c:pt idx="4">
                  <c:v>#N/A</c:v>
                </c:pt>
                <c:pt idx="5">
                  <c:v>3.61</c:v>
                </c:pt>
                <c:pt idx="6">
                  <c:v>#N/A</c:v>
                </c:pt>
                <c:pt idx="7">
                  <c:v>3.58</c:v>
                </c:pt>
                <c:pt idx="8">
                  <c:v>#N/A</c:v>
                </c:pt>
                <c:pt idx="9">
                  <c:v>3</c:v>
                </c:pt>
              </c:numCache>
            </c:numRef>
          </c:val>
          <c:extLst>
            <c:ext xmlns:c16="http://schemas.microsoft.com/office/drawing/2014/chart" uri="{C3380CC4-5D6E-409C-BE32-E72D297353CC}">
              <c16:uniqueId val="{00000007-FAA4-4754-A1AA-3576010EB39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5.76</c:v>
                </c:pt>
                <c:pt idx="2">
                  <c:v>#N/A</c:v>
                </c:pt>
                <c:pt idx="3">
                  <c:v>6.72</c:v>
                </c:pt>
                <c:pt idx="4">
                  <c:v>#N/A</c:v>
                </c:pt>
                <c:pt idx="5">
                  <c:v>7.61</c:v>
                </c:pt>
                <c:pt idx="6">
                  <c:v>#N/A</c:v>
                </c:pt>
                <c:pt idx="7">
                  <c:v>8.6199999999999992</c:v>
                </c:pt>
                <c:pt idx="8">
                  <c:v>#N/A</c:v>
                </c:pt>
                <c:pt idx="9">
                  <c:v>9.8000000000000007</c:v>
                </c:pt>
              </c:numCache>
            </c:numRef>
          </c:val>
          <c:extLst>
            <c:ext xmlns:c16="http://schemas.microsoft.com/office/drawing/2014/chart" uri="{C3380CC4-5D6E-409C-BE32-E72D297353CC}">
              <c16:uniqueId val="{00000008-FAA4-4754-A1AA-3576010EB3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43.43</c:v>
                </c:pt>
                <c:pt idx="2">
                  <c:v>#N/A</c:v>
                </c:pt>
                <c:pt idx="3">
                  <c:v>25.33</c:v>
                </c:pt>
                <c:pt idx="4">
                  <c:v>#N/A</c:v>
                </c:pt>
                <c:pt idx="5">
                  <c:v>23.27</c:v>
                </c:pt>
                <c:pt idx="6">
                  <c:v>#N/A</c:v>
                </c:pt>
                <c:pt idx="7">
                  <c:v>36.270000000000003</c:v>
                </c:pt>
                <c:pt idx="8">
                  <c:v>#N/A</c:v>
                </c:pt>
                <c:pt idx="9">
                  <c:v>33.69</c:v>
                </c:pt>
              </c:numCache>
            </c:numRef>
          </c:val>
          <c:extLst>
            <c:ext xmlns:c16="http://schemas.microsoft.com/office/drawing/2014/chart" uri="{C3380CC4-5D6E-409C-BE32-E72D297353CC}">
              <c16:uniqueId val="{00000009-FAA4-4754-A1AA-3576010EB3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2795</c:v>
                </c:pt>
                <c:pt idx="5">
                  <c:v>2829</c:v>
                </c:pt>
                <c:pt idx="8">
                  <c:v>2873</c:v>
                </c:pt>
                <c:pt idx="11">
                  <c:v>2652</c:v>
                </c:pt>
                <c:pt idx="14">
                  <c:v>2915</c:v>
                </c:pt>
              </c:numCache>
            </c:numRef>
          </c:val>
          <c:extLst>
            <c:ext xmlns:c16="http://schemas.microsoft.com/office/drawing/2014/chart" uri="{C3380CC4-5D6E-409C-BE32-E72D297353CC}">
              <c16:uniqueId val="{00000000-9277-4D2F-B777-4344768302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77-4D2F-B777-4344768302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277-4D2F-B777-4344768302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51</c:v>
                </c:pt>
                <c:pt idx="3">
                  <c:v>51</c:v>
                </c:pt>
                <c:pt idx="6">
                  <c:v>51</c:v>
                </c:pt>
                <c:pt idx="9">
                  <c:v>48</c:v>
                </c:pt>
                <c:pt idx="12">
                  <c:v>55</c:v>
                </c:pt>
              </c:numCache>
            </c:numRef>
          </c:val>
          <c:extLst>
            <c:ext xmlns:c16="http://schemas.microsoft.com/office/drawing/2014/chart" uri="{C3380CC4-5D6E-409C-BE32-E72D297353CC}">
              <c16:uniqueId val="{00000003-9277-4D2F-B777-4344768302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376</c:v>
                </c:pt>
                <c:pt idx="3">
                  <c:v>342</c:v>
                </c:pt>
                <c:pt idx="6">
                  <c:v>298</c:v>
                </c:pt>
                <c:pt idx="9">
                  <c:v>299</c:v>
                </c:pt>
                <c:pt idx="12">
                  <c:v>273</c:v>
                </c:pt>
              </c:numCache>
            </c:numRef>
          </c:val>
          <c:extLst>
            <c:ext xmlns:c16="http://schemas.microsoft.com/office/drawing/2014/chart" uri="{C3380CC4-5D6E-409C-BE32-E72D297353CC}">
              <c16:uniqueId val="{00000004-9277-4D2F-B777-4344768302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77-4D2F-B777-4344768302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77-4D2F-B777-4344768302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4191</c:v>
                </c:pt>
                <c:pt idx="3">
                  <c:v>4071</c:v>
                </c:pt>
                <c:pt idx="6">
                  <c:v>3925</c:v>
                </c:pt>
                <c:pt idx="9">
                  <c:v>3521</c:v>
                </c:pt>
                <c:pt idx="12">
                  <c:v>3234</c:v>
                </c:pt>
              </c:numCache>
            </c:numRef>
          </c:val>
          <c:extLst>
            <c:ext xmlns:c16="http://schemas.microsoft.com/office/drawing/2014/chart" uri="{C3380CC4-5D6E-409C-BE32-E72D297353CC}">
              <c16:uniqueId val="{00000007-9277-4D2F-B777-4344768302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1823</c:v>
                </c:pt>
                <c:pt idx="2">
                  <c:v>#N/A</c:v>
                </c:pt>
                <c:pt idx="3">
                  <c:v>#N/A</c:v>
                </c:pt>
                <c:pt idx="4">
                  <c:v>1635</c:v>
                </c:pt>
                <c:pt idx="5">
                  <c:v>#N/A</c:v>
                </c:pt>
                <c:pt idx="6">
                  <c:v>#N/A</c:v>
                </c:pt>
                <c:pt idx="7">
                  <c:v>1401</c:v>
                </c:pt>
                <c:pt idx="8">
                  <c:v>#N/A</c:v>
                </c:pt>
                <c:pt idx="9">
                  <c:v>#N/A</c:v>
                </c:pt>
                <c:pt idx="10">
                  <c:v>1216</c:v>
                </c:pt>
                <c:pt idx="11">
                  <c:v>#N/A</c:v>
                </c:pt>
                <c:pt idx="12">
                  <c:v>#N/A</c:v>
                </c:pt>
                <c:pt idx="13">
                  <c:v>647</c:v>
                </c:pt>
                <c:pt idx="14">
                  <c:v>#N/A</c:v>
                </c:pt>
              </c:numCache>
            </c:numRef>
          </c:val>
          <c:smooth val="0"/>
          <c:extLst>
            <c:ext xmlns:c16="http://schemas.microsoft.com/office/drawing/2014/chart" uri="{C3380CC4-5D6E-409C-BE32-E72D297353CC}">
              <c16:uniqueId val="{00000008-9277-4D2F-B777-4344768302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31979</c:v>
                </c:pt>
                <c:pt idx="5">
                  <c:v>31714</c:v>
                </c:pt>
                <c:pt idx="8">
                  <c:v>32281</c:v>
                </c:pt>
                <c:pt idx="11">
                  <c:v>30916</c:v>
                </c:pt>
                <c:pt idx="14">
                  <c:v>29064</c:v>
                </c:pt>
              </c:numCache>
            </c:numRef>
          </c:val>
          <c:extLst>
            <c:ext xmlns:c16="http://schemas.microsoft.com/office/drawing/2014/chart" uri="{C3380CC4-5D6E-409C-BE32-E72D297353CC}">
              <c16:uniqueId val="{00000000-72C4-46C4-A6DA-3E5BA88ED2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3631</c:v>
                </c:pt>
                <c:pt idx="5">
                  <c:v>3512</c:v>
                </c:pt>
                <c:pt idx="8">
                  <c:v>3816</c:v>
                </c:pt>
                <c:pt idx="11">
                  <c:v>3001</c:v>
                </c:pt>
                <c:pt idx="14">
                  <c:v>3022</c:v>
                </c:pt>
              </c:numCache>
            </c:numRef>
          </c:val>
          <c:extLst>
            <c:ext xmlns:c16="http://schemas.microsoft.com/office/drawing/2014/chart" uri="{C3380CC4-5D6E-409C-BE32-E72D297353CC}">
              <c16:uniqueId val="{00000001-72C4-46C4-A6DA-3E5BA88ED2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6304</c:v>
                </c:pt>
                <c:pt idx="5">
                  <c:v>9467</c:v>
                </c:pt>
                <c:pt idx="8">
                  <c:v>11136</c:v>
                </c:pt>
                <c:pt idx="11">
                  <c:v>8975</c:v>
                </c:pt>
                <c:pt idx="14">
                  <c:v>9690</c:v>
                </c:pt>
              </c:numCache>
            </c:numRef>
          </c:val>
          <c:extLst>
            <c:ext xmlns:c16="http://schemas.microsoft.com/office/drawing/2014/chart" uri="{C3380CC4-5D6E-409C-BE32-E72D297353CC}">
              <c16:uniqueId val="{00000002-72C4-46C4-A6DA-3E5BA88ED2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C4-46C4-A6DA-3E5BA88ED2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C4-46C4-A6DA-3E5BA88ED2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C4-46C4-A6DA-3E5BA88ED2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4137</c:v>
                </c:pt>
                <c:pt idx="3">
                  <c:v>4089</c:v>
                </c:pt>
                <c:pt idx="6">
                  <c:v>4020</c:v>
                </c:pt>
                <c:pt idx="9">
                  <c:v>3907</c:v>
                </c:pt>
                <c:pt idx="12">
                  <c:v>4014</c:v>
                </c:pt>
              </c:numCache>
            </c:numRef>
          </c:val>
          <c:extLst>
            <c:ext xmlns:c16="http://schemas.microsoft.com/office/drawing/2014/chart" uri="{C3380CC4-5D6E-409C-BE32-E72D297353CC}">
              <c16:uniqueId val="{00000006-72C4-46C4-A6DA-3E5BA88ED2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237</c:v>
                </c:pt>
                <c:pt idx="3">
                  <c:v>188</c:v>
                </c:pt>
                <c:pt idx="6">
                  <c:v>248</c:v>
                </c:pt>
                <c:pt idx="9">
                  <c:v>257</c:v>
                </c:pt>
                <c:pt idx="12">
                  <c:v>244</c:v>
                </c:pt>
              </c:numCache>
            </c:numRef>
          </c:val>
          <c:extLst>
            <c:ext xmlns:c16="http://schemas.microsoft.com/office/drawing/2014/chart" uri="{C3380CC4-5D6E-409C-BE32-E72D297353CC}">
              <c16:uniqueId val="{00000007-72C4-46C4-A6DA-3E5BA88ED2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4980</c:v>
                </c:pt>
                <c:pt idx="3">
                  <c:v>4657</c:v>
                </c:pt>
                <c:pt idx="6">
                  <c:v>4202</c:v>
                </c:pt>
                <c:pt idx="9">
                  <c:v>3711</c:v>
                </c:pt>
                <c:pt idx="12">
                  <c:v>3383</c:v>
                </c:pt>
              </c:numCache>
            </c:numRef>
          </c:val>
          <c:extLst>
            <c:ext xmlns:c16="http://schemas.microsoft.com/office/drawing/2014/chart" uri="{C3380CC4-5D6E-409C-BE32-E72D297353CC}">
              <c16:uniqueId val="{00000008-72C4-46C4-A6DA-3E5BA88ED2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C4-46C4-A6DA-3E5BA88ED2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39428</c:v>
                </c:pt>
                <c:pt idx="3">
                  <c:v>38196</c:v>
                </c:pt>
                <c:pt idx="6">
                  <c:v>40740</c:v>
                </c:pt>
                <c:pt idx="9">
                  <c:v>37000</c:v>
                </c:pt>
                <c:pt idx="12">
                  <c:v>34605</c:v>
                </c:pt>
              </c:numCache>
            </c:numRef>
          </c:val>
          <c:extLst>
            <c:ext xmlns:c16="http://schemas.microsoft.com/office/drawing/2014/chart" uri="{C3380CC4-5D6E-409C-BE32-E72D297353CC}">
              <c16:uniqueId val="{0000000A-72C4-46C4-A6DA-3E5BA88ED2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6869</c:v>
                </c:pt>
                <c:pt idx="2">
                  <c:v>#N/A</c:v>
                </c:pt>
                <c:pt idx="3">
                  <c:v>#N/A</c:v>
                </c:pt>
                <c:pt idx="4">
                  <c:v>2437</c:v>
                </c:pt>
                <c:pt idx="5">
                  <c:v>#N/A</c:v>
                </c:pt>
                <c:pt idx="6">
                  <c:v>#N/A</c:v>
                </c:pt>
                <c:pt idx="7">
                  <c:v>1977</c:v>
                </c:pt>
                <c:pt idx="8">
                  <c:v>#N/A</c:v>
                </c:pt>
                <c:pt idx="9">
                  <c:v>#N/A</c:v>
                </c:pt>
                <c:pt idx="10">
                  <c:v>1982</c:v>
                </c:pt>
                <c:pt idx="11">
                  <c:v>#N/A</c:v>
                </c:pt>
                <c:pt idx="12">
                  <c:v>#N/A</c:v>
                </c:pt>
                <c:pt idx="13">
                  <c:v>469</c:v>
                </c:pt>
                <c:pt idx="14">
                  <c:v>#N/A</c:v>
                </c:pt>
              </c:numCache>
            </c:numRef>
          </c:val>
          <c:smooth val="0"/>
          <c:extLst>
            <c:ext xmlns:c16="http://schemas.microsoft.com/office/drawing/2014/chart" uri="{C3380CC4-5D6E-409C-BE32-E72D297353CC}">
              <c16:uniqueId val="{0000000B-72C4-46C4-A6DA-3E5BA88ED2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3027</c:v>
                </c:pt>
                <c:pt idx="1">
                  <c:v>3028</c:v>
                </c:pt>
                <c:pt idx="2">
                  <c:v>3436</c:v>
                </c:pt>
              </c:numCache>
            </c:numRef>
          </c:val>
          <c:extLst>
            <c:ext xmlns:c16="http://schemas.microsoft.com/office/drawing/2014/chart" uri="{C3380CC4-5D6E-409C-BE32-E72D297353CC}">
              <c16:uniqueId val="{00000000-08D5-4606-A5C5-5C926C360C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1756</c:v>
                </c:pt>
                <c:pt idx="1">
                  <c:v>976</c:v>
                </c:pt>
                <c:pt idx="2">
                  <c:v>816</c:v>
                </c:pt>
              </c:numCache>
            </c:numRef>
          </c:val>
          <c:extLst>
            <c:ext xmlns:c16="http://schemas.microsoft.com/office/drawing/2014/chart" uri="{C3380CC4-5D6E-409C-BE32-E72D297353CC}">
              <c16:uniqueId val="{00000001-08D5-4606-A5C5-5C926C360C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4960</c:v>
                </c:pt>
                <c:pt idx="1">
                  <c:v>2636</c:v>
                </c:pt>
                <c:pt idx="2">
                  <c:v>3069</c:v>
                </c:pt>
              </c:numCache>
            </c:numRef>
          </c:val>
          <c:extLst>
            <c:ext xmlns:c16="http://schemas.microsoft.com/office/drawing/2014/chart" uri="{C3380CC4-5D6E-409C-BE32-E72D297353CC}">
              <c16:uniqueId val="{00000002-08D5-4606-A5C5-5C926C360C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{7AB94B54-A1EA-4CA3-A802-63FEFB4132DA}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E20-4949-8860-9D93D62E9C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{8BD62467-D1FE-4F00-AC33-8E98E1BE78F1}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20-4949-8860-9D93D62E9C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{41406862-8F0C-44C3-B35B-2EABF75D1E43}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20-4949-8860-9D93D62E9C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{502B3D50-E475-4E46-BFBF-D0E14116AFCF}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20-4949-8860-9D93D62E9C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{4AF2CAAB-8693-4E77-A9F1-A983CB9C9E09}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20-4949-8860-9D93D62E9CD9}"/>
                </c:ext>
              </c:extLst>
            </c:dLbl>
            <c:dLbl>
              <c:idx val="8"/>
              <c:layout>
                <c:manualLayout>
                  <c:x val="0"/>
                  <c:y val="1.049866948293662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{04AE0CD7-EA88-4CBA-8093-E508E1039583}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E20-4949-8860-9D93D62E9CD9}"/>
                </c:ext>
              </c:extLst>
            </c:dLbl>
            <c:dLbl>
              <c:idx val="16"/>
              <c:layout>
                <c:manualLayout>
                  <c:x val="0"/>
                  <c:y val="-2.227528186678062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{16D98B9A-C50E-4487-A0B6-D32E9DD6AE72}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E20-4949-8860-9D93D62E9CD9}"/>
                </c:ext>
              </c:extLst>
            </c:dLbl>
            <c:dLbl>
              <c:idx val="24"/>
              <c:layout>
                <c:manualLayout>
                  <c:x val="0"/>
                  <c:y val="1.177714523008482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{D858B460-05A4-44C4-A36F-B19EB9DCEEA1}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E20-4949-8860-9D93D62E9CD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{99C07A43-1E62-48C2-AD44-DF2BEB1048FB}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E20-4949-8860-9D93D62E9C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75.900000000000006</c:v>
                </c:pt>
                <c:pt idx="8">
                  <c:v>76.5</c:v>
                </c:pt>
                <c:pt idx="16">
                  <c:v>78.3</c:v>
                </c:pt>
                <c:pt idx="24">
                  <c:v>77.400000000000006</c:v>
                </c:pt>
                <c:pt idx="32">
                  <c:v>68.5</c:v>
                </c:pt>
              </c:numCache>
            </c:numRef>
          </c:xVal>
          <c:yVal>
            <c:numRef>
              <c:f>公会計指標分析・財政指標組合せ分析表!$BP$51:$DC$51</c:f>
              <c:numCache>
                <c:formatCode>#,##0.0;"▲ "#,##0.0</c:formatCode>
                <c:ptCount val="40"/>
                <c:pt idx="0">
                  <c:v>42.3</c:v>
                </c:pt>
                <c:pt idx="8">
                  <c:v>14.5</c:v>
                </c:pt>
                <c:pt idx="16">
                  <c:v>11</c:v>
                </c:pt>
                <c:pt idx="24">
                  <c:v>11.4</c:v>
                </c:pt>
                <c:pt idx="32">
                  <c:v>2.6</c:v>
                </c:pt>
              </c:numCache>
            </c:numRef>
          </c:yVal>
          <c:smooth val="0"/>
          <c:extLst>
            <c:ext xmlns:c16="http://schemas.microsoft.com/office/drawing/2014/chart" uri="{C3380CC4-5D6E-409C-BE32-E72D297353CC}">
              <c16:uniqueId val="{00000009-7E20-4949-8860-9D93D62E9C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{818765D3-CC4D-4D97-90D1-7478BE6ECD33}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E20-4949-8860-9D93D62E9C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{7005AC37-BB49-455E-97A8-533FE323197E}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20-4949-8860-9D93D62E9C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{261D2839-0C41-4492-92C1-323D9408D1ED}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20-4949-8860-9D93D62E9C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{B972378D-C768-4733-866C-B2D666B13AA7}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20-4949-8860-9D93D62E9C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{196CDA51-EE6A-4DA9-A5BD-8A27A0122631}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20-4949-8860-9D93D62E9CD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{BE92703C-93CB-4E99-A75D-7D49B0A97340}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E20-4949-8860-9D93D62E9CD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{24DA94B3-B7F4-4D87-8496-8EA509420EBD}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E20-4949-8860-9D93D62E9CD9}"/>
                </c:ext>
              </c:extLst>
            </c:dLbl>
            <c:dLbl>
              <c:idx val="24"/>
              <c:layout>
                <c:manualLayout>
                  <c:x val="0"/>
                  <c:y val="1.702621354843270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{A450B957-DA57-4851-A6F9-D53417A303D2}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E20-4949-8860-9D93D62E9CD9}"/>
                </c:ext>
              </c:extLst>
            </c:dLbl>
            <c:dLbl>
              <c:idx val="32"/>
              <c:layout>
                <c:manualLayout>
                  <c:x val="0"/>
                  <c:y val="-1.702621354843268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{CAB32665-D4B2-43CF-AE47-E30C654E3234}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E20-4949-8860-9D93D62E9C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E20-4949-8860-9D93D62E9CD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{EE8D0A08-F88D-404A-9E47-E1DB5D4A1980}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4D-4EF4-AEF9-6CD4E273F8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{25053CAD-78DF-450E-82C6-49614627E83B}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4D-4EF4-AEF9-6CD4E273F8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{53F650DA-F7DF-4303-BC41-374EF300A916}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4D-4EF4-AEF9-6CD4E273F8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{FAFABF00-97BC-42DB-A921-7316C7252139}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4D-4EF4-AEF9-6CD4E273F8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{76E108EA-971A-411B-B83F-6361727D8755}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4D-4EF4-AEF9-6CD4E273F8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{9B738154-A3E1-40E5-8AE4-00569EE90148}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4D-4EF4-AEF9-6CD4E273F80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{AD8650C3-4461-447D-B5BF-43B0E4443109}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4D-4EF4-AEF9-6CD4E273F80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{9F9887E6-368B-4F82-B8F4-7E6F5982B96C}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4D-4EF4-AEF9-6CD4E273F80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{1634881E-18E1-4EF9-8BA3-E9A06C692864}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4D-4EF4-AEF9-6CD4E273F8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11.2</c:v>
                </c:pt>
                <c:pt idx="16">
                  <c:v>9.6</c:v>
                </c:pt>
                <c:pt idx="24">
                  <c:v>8.1</c:v>
                </c:pt>
                <c:pt idx="32">
                  <c:v>6.1</c:v>
                </c:pt>
              </c:numCache>
            </c:numRef>
          </c:xVal>
          <c:yVal>
            <c:numRef>
              <c:f>公会計指標分析・財政指標組合せ分析表!$BP$73:$DC$73</c:f>
              <c:numCache>
                <c:formatCode>#,##0.0;"▲ "#,##0.0</c:formatCode>
                <c:ptCount val="40"/>
                <c:pt idx="0">
                  <c:v>42.3</c:v>
                </c:pt>
                <c:pt idx="8">
                  <c:v>14.5</c:v>
                </c:pt>
                <c:pt idx="16">
                  <c:v>11</c:v>
                </c:pt>
                <c:pt idx="24">
                  <c:v>11.4</c:v>
                </c:pt>
                <c:pt idx="32">
                  <c:v>2.6</c:v>
                </c:pt>
              </c:numCache>
            </c:numRef>
          </c:yVal>
          <c:smooth val="0"/>
          <c:extLst>
            <c:ext xmlns:c16="http://schemas.microsoft.com/office/drawing/2014/chart" uri="{C3380CC4-5D6E-409C-BE32-E72D297353CC}">
              <c16:uniqueId val="{00000009-2B4D-4EF4-AEF9-6CD4E273F8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8828651414096923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{FA72F287-CB5B-4D70-B623-3C1016D0C439}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4D-4EF4-AEF9-6CD4E273F8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{5C20424A-14A2-4C37-9AD0-2D5DCF57518C}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4D-4EF4-AEF9-6CD4E273F8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{D6AB1C02-4E54-4934-89A0-E552C4F26745}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4D-4EF4-AEF9-6CD4E273F8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{F80B56D1-1B49-4109-A4AC-387E783E98F8}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4D-4EF4-AEF9-6CD4E273F8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{EC21EA7C-56C3-43A8-8D5D-D675BBB48F76}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4D-4EF4-AEF9-6CD4E273F809}"/>
                </c:ext>
              </c:extLst>
            </c:dLbl>
            <c:dLbl>
              <c:idx val="8"/>
              <c:layout>
                <c:manualLayout>
                  <c:x val="0"/>
                  <c:y val="-7.882865141409772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{1EA00A08-DB27-4F46-B49C-2B7F5FEBABF9}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4D-4EF4-AEF9-6CD4E273F80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{EF9A53B3-0795-4337-B8A1-11F1BCEDEA1B}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4D-4EF4-AEF9-6CD4E273F809}"/>
                </c:ext>
              </c:extLst>
            </c:dLbl>
            <c:dLbl>
              <c:idx val="24"/>
              <c:layout>
                <c:manualLayout>
                  <c:x val="0"/>
                  <c:y val="1.632364253339425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{3BBB8145-27B0-456A-8991-B89C398CFB3D}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4D-4EF4-AEF9-6CD4E273F809}"/>
                </c:ext>
              </c:extLst>
            </c:dLbl>
            <c:dLbl>
              <c:idx val="32"/>
              <c:layout>
                <c:manualLayout>
                  <c:x val="0"/>
                  <c:y val="-1.632330004582483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{4A42A4D3-2F3C-46B0-90EC-6C2F9A8538E9}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4D-4EF4-AEF9-6CD4E273F8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B4D-4EF4-AEF9-6CD4E273F809}"/>
            </c:ext>
          </c:extLst>
        </c:ser>
        <c:dLbls>
          <c:showLegendKey val="0"/>
          <c:showVal val="1"/>
          <c:showCatName val="0"/>
          <c:showSerName val="0"/>
          <c:showPercent val="0"/>
          <c:showBubbleSize val="0"/>
        </c:dLbls>
        <c:axId val="84219776"/>
        <c:axId val="84234240"/>
      </c:scatterChart>
      <c:valAx>
        <c:axId val="84219776"/>
        <c:scaling>
          <c:orientation val="maxMin"/>
          <c:max val="1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算入公債費が上昇している一方、元利償還金は減少したことにより、改善傾向となっている。引き続き各種事業の見直しをして、市債の発行を抑制し、公債費の削減に努めていく。また、やむを得ず市債を発行する際は、交付税算入のある有利な市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令和３年度に大型事業である庁舎建設事業や、郡山城跡公園整備事業等に係る市債を発行したことにより増加したが、その後は発行を抑え減少している。老朽化した公共施設の改修など、今後も地方債が必要な局面が想定されるが、将来負担軽減のため市債の発行を抑制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基金全体としては、約６億８千１百万円の増となった。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これは、減債基金に約１億６千１百万円、ふるさと応援基金に約２億３千１百万の取り崩しを行った反面、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財政調整基金に約４億７百万円、ふるさと応援基金に約３億８千７百万円、都市基盤整備基金に約３億円の積み立てを行ったことが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将来のため、積極的な基金積立を心がけていく。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都市基盤整備基金：大和郡山市の都市基盤の整備に資するため。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福祉基金：多様化し、高度化する福祉に対応し、市民の福祉の向上を図るため。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ふるさと応援基金：大和郡山市を応援しようという方から広く寄附金を募り、個性豊かで活力あるまちづくりに資するため。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都市基盤整備基金において、約３億円の積み立てを行った。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ふるさと応援基金においては、やまと郡山城ホール設備補修事業等に充てるため、約２億３千１百万円を取り崩した一方、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寄附金約３億８千７百万円の積立を行ったため、全体として増となった。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ふるさと応援基金については、寄附の目的に合わせた事業に活用予定である。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決算状況を勘案しつつ、約４億７百万円の積立を行ったことにより増となった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各年度の決算の動向及び、後年度の財政状況を勘案しつつ、不測の事態に備え適切な積み立てを行っていく。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令和５年度に繰上償還を行ったため、約１億６千１百万円の取り崩しを行ったことにより減になった。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今後、特筆すべき積み立てや取り崩しを行う見込みはないが、公債費の推移に留意しつつ、残高の確保に努める。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DFC42E9-597B-477B-83E9-994D927499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6CC12C-5B3B-4126-8120-6B105B5538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41162D8-6B55-4EBC-AF70-27FC18990F5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BF2F510-56E7-4892-85D2-B61D558DBB2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EC53383-17D7-4021-8A7B-EDF2B0E700F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3719EAE-607E-47B0-BAAB-9C48B96FDD8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340E752-AD6D-4C30-BF7A-324A601A35E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21ABCE9-0B56-4E25-A2F8-5EB0389ACB4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57E5BD0-8B22-4EB4-8225-B813E0CCF68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51C439D-49AD-4316-AE89-5CD9C0E79E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76874E2-9FAC-459E-8A6D-A00C21F785F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1C6F5EE-7B44-48D5-BFB2-FC16E895C42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83,255
82,164
42.69
36,231,499
35,148,661
673,729
20,439,702
34,604,505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1F3CE8F-6714-42C8-9129-872B4BCE467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8217587-9785-453F-BBDE-262FD4E9831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66700DF-8D0D-490A-ABCF-B591A1EB4D3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46EE456-5C72-48B4-B5A0-FB49D2B8D32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F691C62-C649-40E7-9CAB-0DE5787360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990414A-29A2-4F95-978A-571B7D16E1D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AA04FAC-0036-48CC-9D14-C74CC5DF05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513BADB-AF8F-4EAC-98B0-77BC6F76A2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69DC1C-1B16-4EAF-AEFE-C5BBDB51E6C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A8241CD-6C93-42A1-AFF3-8C24822E523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22B93ED-B32F-4AD6-B5CC-4B670DBFBC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5332800-49BA-47A2-A229-94F5FFE094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25A7FA-B133-4ECC-ACAE-689953F696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F5B1CCA-9EEF-4EE9-BFD4-4C06D37CAB6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014F92-4D48-4199-A9F4-BE8337ED937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551313B-1746-4E8D-BF5D-94A2A48653C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403D7F6-93F0-49A8-B50C-159AD7CD0F7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3D8F9A6-BA3E-4D67-9361-4BB4B596F7A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619E513-B461-479E-8B15-A1E08D53C19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997A7A8-4A07-4589-8DB3-688A894024E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613C49A-06EB-49CF-A076-4E9BFF66023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29FC7FF-13E9-4BD3-9890-E1773A5B309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AEAFF78-E001-49F7-A513-E56184A4388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FF259E-610D-4FA3-9CC9-D04F69692B9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5818D39-F77C-4BF9-A427-2578B5472E5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2B37EAD-FDEE-4596-BAD8-AF0ED394289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DC8F6A-9E67-481A-9CC2-774082B3F7C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3A9E309-D66C-4511-A526-15DB1945822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536CC4C-2E02-4552-83CB-7D5F854FA54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DA538AF-9222-41FA-9EC8-BE3E7A74A05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62B4FF0-6DB1-4A64-B8B0-FC10291C708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815B503-36C2-4293-9CE9-541F137F65C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51B7238-CCF6-4DEE-9A47-FB8353C609E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3579A64-B950-4AB8-BA51-57263A5F3C8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0F5D267-08D6-4C0B-88DE-BFB3F56D24F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固定資産台帳の減価償却率を修正したため、昨年度より減価償却率が下がった。</a:t>
          </a:r>
        </a:p>
        <a:p>
          <a:r>
            <a:rPr kumimoji="1" lang="ja-JP" altLang="en-US" sz="1100">
              <a:latin typeface="ＭＳ Ｐゴシック" panose="020B0600070205080204" pitchFamily="50" charset="-128"/>
              <a:ea typeface="ＭＳ Ｐゴシック" panose="020B0600070205080204" pitchFamily="50" charset="-128"/>
            </a:rPr>
            <a:t>類似団体と比較し、減価償却率が高い比率で推移しているため、「大和郡山市公共施設等総合管理計画」に基づいた適切な管理に努める必要がある。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0773A9B-CA30-44A3-92A0-1533CBF3C80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3501EDD-DB42-4739-8AD4-D9D7A72D94A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E2D320C-0603-4601-A9DD-736520FAB27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92C45F1-D13B-499F-9507-0010B272AFE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5FED6B9-4889-418C-87E7-EB98B774D5D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54CBAF8-D9CD-4FB8-AF39-B1A85F8174C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BDD2E57-64B2-4037-ADC3-09FF59D7D66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1B370C8-5AB1-4EA7-8C1B-412FDED76CE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EED9ABB-CD34-444D-A6A7-D3C72F604E7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C3BB65E-3A63-4D06-A399-95730501CCD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E126C42-B005-42E4-BDDA-0543F07CDF6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78533C0-0EFB-44FB-9A5E-BDA9F867FE3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84CBE92-4836-4DF7-9595-43061D8CF6F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C5D82E9-4493-4836-B92F-F7BF32E6E65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C96AF21-BBE0-4659-B4E3-15FC500A82E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15A49D3-C3C7-49F5-B46C-96589EEA727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27A069D1-613F-4414-9058-D7A94A266A97}"/>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DFEA9742-EDEF-4290-A573-CFBD381174A3}"/>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53EB80F0-250A-4DA5-9289-D0920BA44511}"/>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F8663CBA-9C24-4BB3-A898-61D903BD2D12}"/>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CA9EBAEB-CD8B-4590-8A56-640793D70FC5}"/>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71CCD37-E856-4C32-860C-FD605C085E71}"/>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FE926E62-7F5E-429B-879E-16EE1F67BA6D}"/>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6D4E76FB-D0AB-480C-9E78-3B6EB07674FF}"/>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B56B2D6E-008D-4F2F-BB71-E2A196F64DB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47C42E71-6078-471C-89FC-5B84E1770BCA}"/>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F4813A20-1240-416F-BD8F-1A79E45109C8}"/>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E4B809E-516F-4572-A541-5B6B18B2C7E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00334A5-FFD8-492F-9917-8CC6FDBCC75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81328BB-70B0-466A-B939-FB29B2D96AE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EBE9456-5B45-47C0-AE37-44684585023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A586611-18A1-41F8-8BEE-13E007C553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81" name="楕円 80">
          <a:extLst>
            <a:ext uri="{FF2B5EF4-FFF2-40B4-BE49-F238E27FC236}">
              <a16:creationId xmlns:a16="http://schemas.microsoft.com/office/drawing/2014/main" id="{16B0148E-BEA4-44B1-9AEE-0C8BCA6560C9}"/>
            </a:ext>
          </a:extLst>
        </xdr:cNvPr>
        <xdr:cNvSpPr/>
      </xdr:nvSpPr>
      <xdr:spPr>
        <a:xfrm>
          <a:off x="47117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82" name="有形固定資産減価償却率該当値テキスト">
          <a:extLst>
            <a:ext uri="{FF2B5EF4-FFF2-40B4-BE49-F238E27FC236}">
              <a16:creationId xmlns:a16="http://schemas.microsoft.com/office/drawing/2014/main" id="{E7C8DDB5-A8F8-478A-995E-B0F4D0BD6D2D}"/>
            </a:ext>
          </a:extLst>
        </xdr:cNvPr>
        <xdr:cNvSpPr txBox="1"/>
      </xdr:nvSpPr>
      <xdr:spPr>
        <a:xfrm>
          <a:off x="4813300" y="626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6985</xdr:rowOff>
    </xdr:from>
    <xdr:to>
      <xdr:col>19</xdr:col>
      <xdr:colOff>187325</xdr:colOff>
      <xdr:row>34</xdr:row>
      <xdr:rowOff>108585</xdr:rowOff>
    </xdr:to>
    <xdr:sp macro="" textlink="">
      <xdr:nvSpPr>
        <xdr:cNvPr id="83" name="楕円 82">
          <a:extLst>
            <a:ext uri="{FF2B5EF4-FFF2-40B4-BE49-F238E27FC236}">
              <a16:creationId xmlns:a16="http://schemas.microsoft.com/office/drawing/2014/main" id="{139E9A69-0326-4BB7-9E2C-6CC83619D25C}"/>
            </a:ext>
          </a:extLst>
        </xdr:cNvPr>
        <xdr:cNvSpPr/>
      </xdr:nvSpPr>
      <xdr:spPr>
        <a:xfrm>
          <a:off x="4000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80433</xdr:rowOff>
    </xdr:from>
    <xdr:to>
      <xdr:col>23</xdr:col>
      <xdr:colOff>85725</xdr:colOff>
      <xdr:row>34</xdr:row>
      <xdr:rowOff>57785</xdr:rowOff>
    </xdr:to>
    <xdr:cxnSp macro="">
      <xdr:nvCxnSpPr>
        <xdr:cNvPr id="84" name="直線コネクタ 83">
          <a:extLst>
            <a:ext uri="{FF2B5EF4-FFF2-40B4-BE49-F238E27FC236}">
              <a16:creationId xmlns:a16="http://schemas.microsoft.com/office/drawing/2014/main" id="{5A6A4333-CD32-4709-97EB-FCB328696F68}"/>
            </a:ext>
          </a:extLst>
        </xdr:cNvPr>
        <xdr:cNvCxnSpPr/>
      </xdr:nvCxnSpPr>
      <xdr:spPr>
        <a:xfrm flipV="1">
          <a:off x="4051300" y="6338358"/>
          <a:ext cx="711200" cy="32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39370</xdr:rowOff>
    </xdr:from>
    <xdr:to>
      <xdr:col>15</xdr:col>
      <xdr:colOff>187325</xdr:colOff>
      <xdr:row>34</xdr:row>
      <xdr:rowOff>140970</xdr:rowOff>
    </xdr:to>
    <xdr:sp macro="" textlink="">
      <xdr:nvSpPr>
        <xdr:cNvPr id="85" name="楕円 84">
          <a:extLst>
            <a:ext uri="{FF2B5EF4-FFF2-40B4-BE49-F238E27FC236}">
              <a16:creationId xmlns:a16="http://schemas.microsoft.com/office/drawing/2014/main" id="{F8AB14F4-C1AC-41BA-AFD6-F7B5CCD64CB6}"/>
            </a:ext>
          </a:extLst>
        </xdr:cNvPr>
        <xdr:cNvSpPr/>
      </xdr:nvSpPr>
      <xdr:spPr>
        <a:xfrm>
          <a:off x="3238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57785</xdr:rowOff>
    </xdr:from>
    <xdr:to>
      <xdr:col>19</xdr:col>
      <xdr:colOff>136525</xdr:colOff>
      <xdr:row>34</xdr:row>
      <xdr:rowOff>90170</xdr:rowOff>
    </xdr:to>
    <xdr:cxnSp macro="">
      <xdr:nvCxnSpPr>
        <xdr:cNvPr id="86" name="直線コネクタ 85">
          <a:extLst>
            <a:ext uri="{FF2B5EF4-FFF2-40B4-BE49-F238E27FC236}">
              <a16:creationId xmlns:a16="http://schemas.microsoft.com/office/drawing/2014/main" id="{A940E17D-E771-4443-8483-A025C1E8AD5E}"/>
            </a:ext>
          </a:extLst>
        </xdr:cNvPr>
        <xdr:cNvCxnSpPr/>
      </xdr:nvCxnSpPr>
      <xdr:spPr>
        <a:xfrm flipV="1">
          <a:off x="3289300" y="665861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146050</xdr:rowOff>
    </xdr:from>
    <xdr:to>
      <xdr:col>11</xdr:col>
      <xdr:colOff>187325</xdr:colOff>
      <xdr:row>34</xdr:row>
      <xdr:rowOff>76200</xdr:rowOff>
    </xdr:to>
    <xdr:sp macro="" textlink="">
      <xdr:nvSpPr>
        <xdr:cNvPr id="87" name="楕円 86">
          <a:extLst>
            <a:ext uri="{FF2B5EF4-FFF2-40B4-BE49-F238E27FC236}">
              <a16:creationId xmlns:a16="http://schemas.microsoft.com/office/drawing/2014/main" id="{3AB89BD5-147C-474D-823D-F90B8B4739AE}"/>
            </a:ext>
          </a:extLst>
        </xdr:cNvPr>
        <xdr:cNvSpPr/>
      </xdr:nvSpPr>
      <xdr:spPr>
        <a:xfrm>
          <a:off x="2476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25400</xdr:rowOff>
    </xdr:from>
    <xdr:to>
      <xdr:col>15</xdr:col>
      <xdr:colOff>136525</xdr:colOff>
      <xdr:row>34</xdr:row>
      <xdr:rowOff>90170</xdr:rowOff>
    </xdr:to>
    <xdr:cxnSp macro="">
      <xdr:nvCxnSpPr>
        <xdr:cNvPr id="88" name="直線コネクタ 87">
          <a:extLst>
            <a:ext uri="{FF2B5EF4-FFF2-40B4-BE49-F238E27FC236}">
              <a16:creationId xmlns:a16="http://schemas.microsoft.com/office/drawing/2014/main" id="{B7F3B1F1-8AA8-461E-B3F9-78D1E20A9230}"/>
            </a:ext>
          </a:extLst>
        </xdr:cNvPr>
        <xdr:cNvCxnSpPr/>
      </xdr:nvCxnSpPr>
      <xdr:spPr>
        <a:xfrm>
          <a:off x="2527300" y="662622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124460</xdr:rowOff>
    </xdr:from>
    <xdr:to>
      <xdr:col>7</xdr:col>
      <xdr:colOff>187325</xdr:colOff>
      <xdr:row>34</xdr:row>
      <xdr:rowOff>54610</xdr:rowOff>
    </xdr:to>
    <xdr:sp macro="" textlink="">
      <xdr:nvSpPr>
        <xdr:cNvPr id="89" name="楕円 88">
          <a:extLst>
            <a:ext uri="{FF2B5EF4-FFF2-40B4-BE49-F238E27FC236}">
              <a16:creationId xmlns:a16="http://schemas.microsoft.com/office/drawing/2014/main" id="{37A5550C-FCA7-4BB2-985B-42FFF1A57208}"/>
            </a:ext>
          </a:extLst>
        </xdr:cNvPr>
        <xdr:cNvSpPr/>
      </xdr:nvSpPr>
      <xdr:spPr>
        <a:xfrm>
          <a:off x="1714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3810</xdr:rowOff>
    </xdr:from>
    <xdr:to>
      <xdr:col>11</xdr:col>
      <xdr:colOff>136525</xdr:colOff>
      <xdr:row>34</xdr:row>
      <xdr:rowOff>25400</xdr:rowOff>
    </xdr:to>
    <xdr:cxnSp macro="">
      <xdr:nvCxnSpPr>
        <xdr:cNvPr id="90" name="直線コネクタ 89">
          <a:extLst>
            <a:ext uri="{FF2B5EF4-FFF2-40B4-BE49-F238E27FC236}">
              <a16:creationId xmlns:a16="http://schemas.microsoft.com/office/drawing/2014/main" id="{4B5360BD-3BBA-474C-887B-BB8843A93FE4}"/>
            </a:ext>
          </a:extLst>
        </xdr:cNvPr>
        <xdr:cNvCxnSpPr/>
      </xdr:nvCxnSpPr>
      <xdr:spPr>
        <a:xfrm>
          <a:off x="1765300" y="660463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CD56F392-3E13-4740-9E41-0883494B6DDA}"/>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46FE21A3-06AB-4AE1-82D0-18E5B8864EB3}"/>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D9C72AC2-0258-4855-B5A0-EEDC3BE3247E}"/>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0FDB1479-83F5-401E-AEE1-2943447FEB52}"/>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99712</xdr:rowOff>
    </xdr:from>
    <xdr:ext cx="405111" cy="259045"/>
    <xdr:sp macro="" textlink="">
      <xdr:nvSpPr>
        <xdr:cNvPr id="95" name="n_1mainValue有形固定資産減価償却率">
          <a:extLst>
            <a:ext uri="{FF2B5EF4-FFF2-40B4-BE49-F238E27FC236}">
              <a16:creationId xmlns:a16="http://schemas.microsoft.com/office/drawing/2014/main" id="{3D023E32-EB49-4211-A70D-EA0E98D19C98}"/>
            </a:ext>
          </a:extLst>
        </xdr:cNvPr>
        <xdr:cNvSpPr txBox="1"/>
      </xdr:nvSpPr>
      <xdr:spPr>
        <a:xfrm>
          <a:off x="3836044" y="670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132097</xdr:rowOff>
    </xdr:from>
    <xdr:ext cx="405111" cy="259045"/>
    <xdr:sp macro="" textlink="">
      <xdr:nvSpPr>
        <xdr:cNvPr id="96" name="n_2mainValue有形固定資産減価償却率">
          <a:extLst>
            <a:ext uri="{FF2B5EF4-FFF2-40B4-BE49-F238E27FC236}">
              <a16:creationId xmlns:a16="http://schemas.microsoft.com/office/drawing/2014/main" id="{3E7C64D5-F839-4005-92FD-CA5BEBB69B3C}"/>
            </a:ext>
          </a:extLst>
        </xdr:cNvPr>
        <xdr:cNvSpPr txBox="1"/>
      </xdr:nvSpPr>
      <xdr:spPr>
        <a:xfrm>
          <a:off x="30867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67327</xdr:rowOff>
    </xdr:from>
    <xdr:ext cx="405111" cy="259045"/>
    <xdr:sp macro="" textlink="">
      <xdr:nvSpPr>
        <xdr:cNvPr id="97" name="n_3mainValue有形固定資産減価償却率">
          <a:extLst>
            <a:ext uri="{FF2B5EF4-FFF2-40B4-BE49-F238E27FC236}">
              <a16:creationId xmlns:a16="http://schemas.microsoft.com/office/drawing/2014/main" id="{DFC88BAF-6D4D-4F0B-8F9E-0317D56BC480}"/>
            </a:ext>
          </a:extLst>
        </xdr:cNvPr>
        <xdr:cNvSpPr txBox="1"/>
      </xdr:nvSpPr>
      <xdr:spPr>
        <a:xfrm>
          <a:off x="2324744" y="666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45737</xdr:rowOff>
    </xdr:from>
    <xdr:ext cx="405111" cy="259045"/>
    <xdr:sp macro="" textlink="">
      <xdr:nvSpPr>
        <xdr:cNvPr id="98" name="n_4mainValue有形固定資産減価償却率">
          <a:extLst>
            <a:ext uri="{FF2B5EF4-FFF2-40B4-BE49-F238E27FC236}">
              <a16:creationId xmlns:a16="http://schemas.microsoft.com/office/drawing/2014/main" id="{E4284697-F442-4A7A-9FDF-D6E05CC8E9C4}"/>
            </a:ext>
          </a:extLst>
        </xdr:cNvPr>
        <xdr:cNvSpPr txBox="1"/>
      </xdr:nvSpPr>
      <xdr:spPr>
        <a:xfrm>
          <a:off x="1562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DD65E11-9AC9-4D26-928E-82094510E1E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7ADC0BD-C989-4C90-9463-8A40DEA0DBF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E0F4007-D3C0-4AEF-8A9C-4C51041C5F8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A1445A8-1787-49C1-943B-99408AD6664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5437D7-061F-4A82-8818-C91D47ADE6E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32645E7-B492-408E-BD09-A7135B3D6F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C7F7338-99AD-4BA1-9A42-C6B0C353281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F7CC613-EC4C-4894-8508-B682AC38DD7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9932F2F-2D1A-4C13-826B-02D567C4CC0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8A4D325-31D5-422B-89CB-32A1106E56E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85E9BFD-6DA0-4D1D-9227-1D1256107B8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75C34B4-9010-4BF1-BFD4-6917D6EF1E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3B297E9-DE49-4899-B201-7D99D337195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より新庁舎建設に伴う市債の償還が始まったものの、令和４年度にて繰上償還を行ったことにより、公債費については改善がみられる。その一方、扶助費をはじめとした経常経費の増加により、債務償還比率は類似団体平均値を上回っている。今後も市債の発行の抑制を行うとともに、人件費等の抑制を心がけることで状況を改善するよう努めたい。</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F69B632-BAA9-426F-BE88-C107B044C84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29323AD-7B4C-447C-8883-CF96A7673B8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C23562A-E645-4DAD-B6E3-84C0DE3F2EC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7E5CD83-81CC-4E5E-A56A-8C5247E4F72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47CC367-60A6-4568-AD0E-12931E41F32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3488300-C34A-46FE-90F1-8EF2BE9B262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0F98380-F052-4C30-B69F-4114D5A13F4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6172E49-0960-4DF0-B8CA-A9152129C59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BBC760F-87B0-40AB-9BE5-B5A53A74486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AD808AF-5B55-460C-A93D-2ED89B1BC4A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963D394-5C23-4652-AEE6-456189FEB1C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F7124A7-37D5-4B03-B509-C49F18A0FE2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7A6C897-AC8A-4714-AA10-2C49690DD1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A4CB1EE-AC81-477E-BF76-39F248A2023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B36C4B7-18A2-4B31-84A6-091FA98B18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7CE2F540-0569-429E-86D9-004AC4ACB87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E6B0B294-F97A-4DF7-861C-0F2E8F91DCB4}"/>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FA8E0456-8500-44AA-B543-360ABC562172}"/>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8D2F71B-40BB-49B7-AE8A-AFD438EF8C8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C29CC28-2C81-4DD1-B8F2-68076F47B4D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C4B33D48-76FE-4D1F-9C14-8220C8F8B2E7}"/>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9CB6EB10-29BF-4F98-9D86-197A2E3D1325}"/>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70CC9B2E-6A56-4D10-971B-44695B41A30D}"/>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318FFC75-BAF5-4219-996E-25D5940303B8}"/>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607AA0E7-5C74-4FC6-8829-3683926AA8E3}"/>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59D3CDA-6F62-4FEC-93A7-252DBFB5FFCD}"/>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22DBA71-209D-4C57-B395-B598DE5F97E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E5B760D-39A8-4171-B785-2BA077FB5A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64BFB0E-FB78-478C-816A-20134E3C7C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91C9D21-F8D4-4E76-BE2A-CDD7A9348E1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2689662-8937-41F4-B7B9-5A994390D4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16298</xdr:rowOff>
    </xdr:from>
    <xdr:to>
      <xdr:col>76</xdr:col>
      <xdr:colOff>73025</xdr:colOff>
      <xdr:row>30</xdr:row>
      <xdr:rowOff>117898</xdr:rowOff>
    </xdr:to>
    <xdr:sp macro="" textlink="">
      <xdr:nvSpPr>
        <xdr:cNvPr id="143" name="楕円 142">
          <a:extLst>
            <a:ext uri="{FF2B5EF4-FFF2-40B4-BE49-F238E27FC236}">
              <a16:creationId xmlns:a16="http://schemas.microsoft.com/office/drawing/2014/main" id="{C5B63CA0-D46D-42B0-8706-5ACB17B9536B}"/>
            </a:ext>
          </a:extLst>
        </xdr:cNvPr>
        <xdr:cNvSpPr/>
      </xdr:nvSpPr>
      <xdr:spPr>
        <a:xfrm>
          <a:off x="147447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166175</xdr:rowOff>
    </xdr:from>
    <xdr:ext cx="469744" cy="259045"/>
    <xdr:sp macro="" textlink="">
      <xdr:nvSpPr>
        <xdr:cNvPr id="144" name="債務償還比率該当値テキスト">
          <a:extLst>
            <a:ext uri="{FF2B5EF4-FFF2-40B4-BE49-F238E27FC236}">
              <a16:creationId xmlns:a16="http://schemas.microsoft.com/office/drawing/2014/main" id="{259755FB-FC91-4729-AD1E-824A283F62C5}"/>
            </a:ext>
          </a:extLst>
        </xdr:cNvPr>
        <xdr:cNvSpPr txBox="1"/>
      </xdr:nvSpPr>
      <xdr:spPr>
        <a:xfrm>
          <a:off x="14846300" y="59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146558</xdr:rowOff>
    </xdr:from>
    <xdr:to>
      <xdr:col>72</xdr:col>
      <xdr:colOff>123825</xdr:colOff>
      <xdr:row>31</xdr:row>
      <xdr:rowOff>76708</xdr:rowOff>
    </xdr:to>
    <xdr:sp macro="" textlink="">
      <xdr:nvSpPr>
        <xdr:cNvPr id="145" name="楕円 144">
          <a:extLst>
            <a:ext uri="{FF2B5EF4-FFF2-40B4-BE49-F238E27FC236}">
              <a16:creationId xmlns:a16="http://schemas.microsoft.com/office/drawing/2014/main" id="{B6CCC1D3-35C4-4832-8D8D-0BEC03001A63}"/>
            </a:ext>
          </a:extLst>
        </xdr:cNvPr>
        <xdr:cNvSpPr/>
      </xdr:nvSpPr>
      <xdr:spPr>
        <a:xfrm>
          <a:off x="140335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67098</xdr:rowOff>
    </xdr:from>
    <xdr:to>
      <xdr:col>76</xdr:col>
      <xdr:colOff>22225</xdr:colOff>
      <xdr:row>31</xdr:row>
      <xdr:rowOff>25908</xdr:rowOff>
    </xdr:to>
    <xdr:cxnSp macro="">
      <xdr:nvCxnSpPr>
        <xdr:cNvPr id="146" name="直線コネクタ 145">
          <a:extLst>
            <a:ext uri="{FF2B5EF4-FFF2-40B4-BE49-F238E27FC236}">
              <a16:creationId xmlns:a16="http://schemas.microsoft.com/office/drawing/2014/main" id="{C47A6961-0242-4550-AC23-09C65C8ED298}"/>
            </a:ext>
          </a:extLst>
        </xdr:cNvPr>
        <xdr:cNvCxnSpPr/>
      </xdr:nvCxnSpPr>
      <xdr:spPr>
        <a:xfrm flipV="1">
          <a:off x="14084300" y="5982123"/>
          <a:ext cx="711200" cy="13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146008</xdr:rowOff>
    </xdr:from>
    <xdr:to>
      <xdr:col>68</xdr:col>
      <xdr:colOff>123825</xdr:colOff>
      <xdr:row>30</xdr:row>
      <xdr:rowOff>76158</xdr:rowOff>
    </xdr:to>
    <xdr:sp macro="" textlink="">
      <xdr:nvSpPr>
        <xdr:cNvPr id="147" name="楕円 146">
          <a:extLst>
            <a:ext uri="{FF2B5EF4-FFF2-40B4-BE49-F238E27FC236}">
              <a16:creationId xmlns:a16="http://schemas.microsoft.com/office/drawing/2014/main" id="{34538038-208C-42D2-8D1D-58D4398DED02}"/>
            </a:ext>
          </a:extLst>
        </xdr:cNvPr>
        <xdr:cNvSpPr/>
      </xdr:nvSpPr>
      <xdr:spPr>
        <a:xfrm>
          <a:off x="13271500" y="58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25358</xdr:rowOff>
    </xdr:from>
    <xdr:to>
      <xdr:col>72</xdr:col>
      <xdr:colOff>73025</xdr:colOff>
      <xdr:row>31</xdr:row>
      <xdr:rowOff>25908</xdr:rowOff>
    </xdr:to>
    <xdr:cxnSp macro="">
      <xdr:nvCxnSpPr>
        <xdr:cNvPr id="148" name="直線コネクタ 147">
          <a:extLst>
            <a:ext uri="{FF2B5EF4-FFF2-40B4-BE49-F238E27FC236}">
              <a16:creationId xmlns:a16="http://schemas.microsoft.com/office/drawing/2014/main" id="{999E9888-A41C-4C3E-BA12-F238CC2CAB61}"/>
            </a:ext>
          </a:extLst>
        </xdr:cNvPr>
        <xdr:cNvCxnSpPr/>
      </xdr:nvCxnSpPr>
      <xdr:spPr>
        <a:xfrm>
          <a:off x="13322300" y="5940383"/>
          <a:ext cx="762000" cy="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48154</xdr:rowOff>
    </xdr:from>
    <xdr:to>
      <xdr:col>64</xdr:col>
      <xdr:colOff>123825</xdr:colOff>
      <xdr:row>31</xdr:row>
      <xdr:rowOff>149754</xdr:rowOff>
    </xdr:to>
    <xdr:sp macro="" textlink="">
      <xdr:nvSpPr>
        <xdr:cNvPr id="149" name="楕円 148">
          <a:extLst>
            <a:ext uri="{FF2B5EF4-FFF2-40B4-BE49-F238E27FC236}">
              <a16:creationId xmlns:a16="http://schemas.microsoft.com/office/drawing/2014/main" id="{2885E63B-0611-4F36-87BB-A4A2DC6FB71B}"/>
            </a:ext>
          </a:extLst>
        </xdr:cNvPr>
        <xdr:cNvSpPr/>
      </xdr:nvSpPr>
      <xdr:spPr>
        <a:xfrm>
          <a:off x="125095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25358</xdr:rowOff>
    </xdr:from>
    <xdr:to>
      <xdr:col>68</xdr:col>
      <xdr:colOff>73025</xdr:colOff>
      <xdr:row>31</xdr:row>
      <xdr:rowOff>98954</xdr:rowOff>
    </xdr:to>
    <xdr:cxnSp macro="">
      <xdr:nvCxnSpPr>
        <xdr:cNvPr id="150" name="直線コネクタ 149">
          <a:extLst>
            <a:ext uri="{FF2B5EF4-FFF2-40B4-BE49-F238E27FC236}">
              <a16:creationId xmlns:a16="http://schemas.microsoft.com/office/drawing/2014/main" id="{CDD527FB-4DDE-4DAA-9EB3-DFD020698C18}"/>
            </a:ext>
          </a:extLst>
        </xdr:cNvPr>
        <xdr:cNvCxnSpPr/>
      </xdr:nvCxnSpPr>
      <xdr:spPr>
        <a:xfrm flipV="1">
          <a:off x="12560300" y="5940383"/>
          <a:ext cx="762000" cy="2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134514</xdr:rowOff>
    </xdr:from>
    <xdr:to>
      <xdr:col>60</xdr:col>
      <xdr:colOff>123825</xdr:colOff>
      <xdr:row>32</xdr:row>
      <xdr:rowOff>64664</xdr:rowOff>
    </xdr:to>
    <xdr:sp macro="" textlink="">
      <xdr:nvSpPr>
        <xdr:cNvPr id="151" name="楕円 150">
          <a:extLst>
            <a:ext uri="{FF2B5EF4-FFF2-40B4-BE49-F238E27FC236}">
              <a16:creationId xmlns:a16="http://schemas.microsoft.com/office/drawing/2014/main" id="{2FBAA41F-9461-434C-AD47-3886A52DEF67}"/>
            </a:ext>
          </a:extLst>
        </xdr:cNvPr>
        <xdr:cNvSpPr/>
      </xdr:nvSpPr>
      <xdr:spPr>
        <a:xfrm>
          <a:off x="11747500" y="62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98954</xdr:rowOff>
    </xdr:from>
    <xdr:to>
      <xdr:col>64</xdr:col>
      <xdr:colOff>73025</xdr:colOff>
      <xdr:row>32</xdr:row>
      <xdr:rowOff>13864</xdr:rowOff>
    </xdr:to>
    <xdr:cxnSp macro="">
      <xdr:nvCxnSpPr>
        <xdr:cNvPr id="152" name="直線コネクタ 151">
          <a:extLst>
            <a:ext uri="{FF2B5EF4-FFF2-40B4-BE49-F238E27FC236}">
              <a16:creationId xmlns:a16="http://schemas.microsoft.com/office/drawing/2014/main" id="{0D4CA615-D201-49B4-A669-888834FD54B8}"/>
            </a:ext>
          </a:extLst>
        </xdr:cNvPr>
        <xdr:cNvCxnSpPr/>
      </xdr:nvCxnSpPr>
      <xdr:spPr>
        <a:xfrm flipV="1">
          <a:off x="11798300" y="6185429"/>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AA7D5E8A-A346-457F-AE6B-B00DBDE41172}"/>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537FBBE7-BE13-4B14-909E-B49E2764DC44}"/>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D3FC104C-1BCF-41D5-A126-5BC208C87F16}"/>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3E380E93-D18D-4E69-B592-337AA81F77B6}"/>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67835</xdr:rowOff>
    </xdr:from>
    <xdr:ext cx="469744" cy="259045"/>
    <xdr:sp macro="" textlink="">
      <xdr:nvSpPr>
        <xdr:cNvPr id="157" name="n_1mainValue債務償還比率">
          <a:extLst>
            <a:ext uri="{FF2B5EF4-FFF2-40B4-BE49-F238E27FC236}">
              <a16:creationId xmlns:a16="http://schemas.microsoft.com/office/drawing/2014/main" id="{939BAF85-8852-48F5-9282-A2C31C8E9659}"/>
            </a:ext>
          </a:extLst>
        </xdr:cNvPr>
        <xdr:cNvSpPr txBox="1"/>
      </xdr:nvSpPr>
      <xdr:spPr>
        <a:xfrm>
          <a:off x="13836727" y="61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67285</xdr:rowOff>
    </xdr:from>
    <xdr:ext cx="469744" cy="259045"/>
    <xdr:sp macro="" textlink="">
      <xdr:nvSpPr>
        <xdr:cNvPr id="158" name="n_2mainValue債務償還比率">
          <a:extLst>
            <a:ext uri="{FF2B5EF4-FFF2-40B4-BE49-F238E27FC236}">
              <a16:creationId xmlns:a16="http://schemas.microsoft.com/office/drawing/2014/main" id="{83AA3AEF-A1B9-4EC9-9191-E8361AFBD08A}"/>
            </a:ext>
          </a:extLst>
        </xdr:cNvPr>
        <xdr:cNvSpPr txBox="1"/>
      </xdr:nvSpPr>
      <xdr:spPr>
        <a:xfrm>
          <a:off x="13087427" y="598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140881</xdr:rowOff>
    </xdr:from>
    <xdr:ext cx="469744" cy="259045"/>
    <xdr:sp macro="" textlink="">
      <xdr:nvSpPr>
        <xdr:cNvPr id="159" name="n_3mainValue債務償還比率">
          <a:extLst>
            <a:ext uri="{FF2B5EF4-FFF2-40B4-BE49-F238E27FC236}">
              <a16:creationId xmlns:a16="http://schemas.microsoft.com/office/drawing/2014/main" id="{BC1EEC15-CBCC-469C-B730-0703D082AE3C}"/>
            </a:ext>
          </a:extLst>
        </xdr:cNvPr>
        <xdr:cNvSpPr txBox="1"/>
      </xdr:nvSpPr>
      <xdr:spPr>
        <a:xfrm>
          <a:off x="12325427" y="622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55791</xdr:rowOff>
    </xdr:from>
    <xdr:ext cx="469744" cy="259045"/>
    <xdr:sp macro="" textlink="">
      <xdr:nvSpPr>
        <xdr:cNvPr id="160" name="n_4mainValue債務償還比率">
          <a:extLst>
            <a:ext uri="{FF2B5EF4-FFF2-40B4-BE49-F238E27FC236}">
              <a16:creationId xmlns:a16="http://schemas.microsoft.com/office/drawing/2014/main" id="{9B607357-E4C8-4AFA-949F-0EA8B10879D5}"/>
            </a:ext>
          </a:extLst>
        </xdr:cNvPr>
        <xdr:cNvSpPr txBox="1"/>
      </xdr:nvSpPr>
      <xdr:spPr>
        <a:xfrm>
          <a:off x="11563427" y="631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7E57F6A-14C2-4F13-8484-36A08175E0A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38C8FD6-0790-4D53-9BA7-B4B0085523B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D89D4A2-3332-4F50-A018-D6A2E807FB8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C8D75C2-A2E2-4A4B-8CB6-5AB92F4D3B6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65BB624-A180-413D-BF4C-3C1C8DBEFA7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382723E-3B6E-4F99-BD69-ABEADA999A9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8B7BD3-A6A9-4625-BCAA-7AE8E612A44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F791EA-EC1F-49DE-BF21-400EBEC196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A50B2C-93EB-4FE5-BE4C-2895E2829A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A423CF-683B-494B-AF96-B5413CFF5F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933E31-6E9D-4C97-8A0A-D53A79CC56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315FA8-B4EF-4E1C-BF23-39D03D7D28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90ACC9-ECB1-4349-B99B-CA31F4C9E2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AF76CB-9D74-494C-A06B-F10279B6AF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BFC8FE-0532-4D12-BF62-04CFB67E9F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DDF938-1CF0-411E-950C-98F402E745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83,255
82,164
42.69
36,231,499
35,148,661
673,729
20,439,702
34,604,505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F8BC2B-1309-48A2-9267-FD3BA8EE3D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5104DF-FE69-4CBA-A0E5-07CF961B56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11E607-97F5-4938-A7CA-B94E01222A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CCE604-E838-44DB-9709-DDF954ED30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3C698B-C45C-4BD3-B78A-B4BA23A8AA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9787FC-623E-4F14-8FAE-65C5C0566F0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4AA3C8-04AD-4989-9E3A-DB0C244DDC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54A516-AAFE-40BD-A246-873ABA4A40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CC30D8-83C9-41A2-9222-E75A1830A19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E20FA7-B9EE-4D4C-9D0D-960785290B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D4C267-95DA-4A80-A407-718C0041E2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513424-7AB9-47B1-B2BC-7A15FA3B79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30D833-D435-4FC3-9D7A-63EAAEBE47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B891B5-BC13-4AD1-9FB7-F89A60475B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E50007-51E7-4D5B-9F10-C483B64A6C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15773F-CDC5-46D9-B93D-3529018E73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420D6E-66E8-47CA-8953-9166026A7D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219E1E-4DDE-4F74-8811-5C95C7F0C6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5F4B9F-1CFF-46A3-8448-128AA591F7B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79C434-E44E-473F-BAE0-463124645C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823848-C68A-4FD5-9301-4748209B85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C873DA-77C7-46CF-B648-2D29DF19D3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B579B5-DCE2-4F97-872C-0B84F3BA04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3473A9-BA18-4B4F-8DDE-17F34EE2B5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784FEA-E8FB-481C-A363-CBBA220890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875FBD-203D-443F-B84B-94928DB165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C3B330-F454-4060-83E2-4E66A365D1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D4B305-A7A2-48AF-B75F-CF3A2E4BB1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BD1CA6-621C-476F-807E-7637780CCA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63FC41-6903-4426-892B-2B04B4E069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C4CE15-4408-413D-8D58-EB684963DA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B68DF3-AD3A-456D-B24F-28AA6E4484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D24F2D-8BB1-476B-878D-909548D9DA4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A5158BD-2CD2-479D-A414-57760E7B07E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0F83236-C63C-4634-8B66-DF551224B78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2DC479C-5A8E-48A9-BAC6-F36EC143A15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3FDCD52-F939-461F-96BE-D5435855CAF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E77C49-D3E2-46A5-BF4B-53A2E158369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90B628-6014-47C2-BE61-5E49A88A7EA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9AC46F-7233-4740-951B-2F6446349A9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4E68A26-93E6-4A77-9988-BD4AD54455A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C1F2975-EAFB-43C6-80D3-0F5D0A8E18C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E80B760-59F5-489B-BD2F-8833D3ACC8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FF35F91-43F5-46E4-AC51-47C9C3E3D19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A5B2801-A1E2-49E9-BEAF-AD0B1FECE0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17D4E477-735B-42E1-B262-B36CA7741A3D}"/>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E56AB2AF-C534-448A-BE18-96B8091218FF}"/>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204E2F50-051F-4AF2-9C1C-F01E5DA52EB5}"/>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475AC4D-A744-41C6-B3EC-B0FB29FB560D}"/>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508FD87-18E4-4B16-AC73-0AD35202935D}"/>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A062F290-575D-4893-96F2-5B952E3160AC}"/>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FB261BBC-B700-4BFB-81F6-06E9A68F49A9}"/>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5249BBE-3D1F-4065-94A4-9D73B901D304}"/>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DF6FEFF-D5F7-4C84-A5A8-1DEDAAF2C145}"/>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FEBB4A7E-C4EA-4080-B362-A89B59C7C933}"/>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33DB3EC5-920C-4C6E-BE1A-79FB0797FEFC}"/>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2AD6A1-5912-4450-8C19-D0C7C68B66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C79F8E-976F-456E-8B8B-795CFF222F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00E3FE0-0A01-476A-BD56-90C0C8787F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6E9CAC-73D8-4B94-B3F6-0F9E16701F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0BFDF03-4020-49C4-92A7-0A8CACDFBA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168275</xdr:rowOff>
    </xdr:from>
    <xdr:to>
      <xdr:col>24</xdr:col>
      <xdr:colOff>114300</xdr:colOff>
      <xdr:row>40</xdr:row>
      <xdr:rowOff>98425</xdr:rowOff>
    </xdr:to>
    <xdr:sp macro="" textlink="">
      <xdr:nvSpPr>
        <xdr:cNvPr id="73" name="楕円 72">
          <a:extLst>
            <a:ext uri="{FF2B5EF4-FFF2-40B4-BE49-F238E27FC236}">
              <a16:creationId xmlns:a16="http://schemas.microsoft.com/office/drawing/2014/main" id="{AC28508E-F58E-4DFB-ABB0-25D06008CB35}"/>
            </a:ext>
          </a:extLst>
        </xdr:cNvPr>
        <xdr:cNvSpPr/>
      </xdr:nvSpPr>
      <xdr:spPr>
        <a:xfrm>
          <a:off x="4584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146702</xdr:rowOff>
    </xdr:from>
    <xdr:ext cx="405111" cy="259045"/>
    <xdr:sp macro="" textlink="">
      <xdr:nvSpPr>
        <xdr:cNvPr id="74" name="【道路】&#10;有形固定資産減価償却率該当値テキスト">
          <a:extLst>
            <a:ext uri="{FF2B5EF4-FFF2-40B4-BE49-F238E27FC236}">
              <a16:creationId xmlns:a16="http://schemas.microsoft.com/office/drawing/2014/main" id="{0AD92BE3-D6EE-4E29-B276-A5B0FA80B863}"/>
            </a:ext>
          </a:extLst>
        </xdr:cNvPr>
        <xdr:cNvSpPr txBox="1"/>
      </xdr:nvSpPr>
      <xdr:spPr>
        <a:xfrm>
          <a:off x="4673600"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114935</xdr:rowOff>
    </xdr:from>
    <xdr:to>
      <xdr:col>20</xdr:col>
      <xdr:colOff>38100</xdr:colOff>
      <xdr:row>42</xdr:row>
      <xdr:rowOff>45085</xdr:rowOff>
    </xdr:to>
    <xdr:sp macro="" textlink="">
      <xdr:nvSpPr>
        <xdr:cNvPr id="75" name="楕円 74">
          <a:extLst>
            <a:ext uri="{FF2B5EF4-FFF2-40B4-BE49-F238E27FC236}">
              <a16:creationId xmlns:a16="http://schemas.microsoft.com/office/drawing/2014/main" id="{4D814C5F-B696-41B0-9F03-F71FF95695F0}"/>
            </a:ext>
          </a:extLst>
        </xdr:cNvPr>
        <xdr:cNvSpPr/>
      </xdr:nvSpPr>
      <xdr:spPr>
        <a:xfrm>
          <a:off x="3746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47625</xdr:rowOff>
    </xdr:from>
    <xdr:to>
      <xdr:col>24</xdr:col>
      <xdr:colOff>63500</xdr:colOff>
      <xdr:row>41</xdr:row>
      <xdr:rowOff>165735</xdr:rowOff>
    </xdr:to>
    <xdr:cxnSp macro="">
      <xdr:nvCxnSpPr>
        <xdr:cNvPr id="76" name="直線コネクタ 75">
          <a:extLst>
            <a:ext uri="{FF2B5EF4-FFF2-40B4-BE49-F238E27FC236}">
              <a16:creationId xmlns:a16="http://schemas.microsoft.com/office/drawing/2014/main" id="{4B1B4123-CC53-44B5-981D-B4E80F01364F}"/>
            </a:ext>
          </a:extLst>
        </xdr:cNvPr>
        <xdr:cNvCxnSpPr/>
      </xdr:nvCxnSpPr>
      <xdr:spPr>
        <a:xfrm flipV="1">
          <a:off x="3797300" y="6905625"/>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111125</xdr:rowOff>
    </xdr:from>
    <xdr:to>
      <xdr:col>15</xdr:col>
      <xdr:colOff>101600</xdr:colOff>
      <xdr:row>42</xdr:row>
      <xdr:rowOff>41275</xdr:rowOff>
    </xdr:to>
    <xdr:sp macro="" textlink="">
      <xdr:nvSpPr>
        <xdr:cNvPr id="77" name="楕円 76">
          <a:extLst>
            <a:ext uri="{FF2B5EF4-FFF2-40B4-BE49-F238E27FC236}">
              <a16:creationId xmlns:a16="http://schemas.microsoft.com/office/drawing/2014/main" id="{CFC9B2DB-F543-4376-AB41-26359BAAE6DF}"/>
            </a:ext>
          </a:extLst>
        </xdr:cNvPr>
        <xdr:cNvSpPr/>
      </xdr:nvSpPr>
      <xdr:spPr>
        <a:xfrm>
          <a:off x="28575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161925</xdr:rowOff>
    </xdr:from>
    <xdr:to>
      <xdr:col>19</xdr:col>
      <xdr:colOff>177800</xdr:colOff>
      <xdr:row>41</xdr:row>
      <xdr:rowOff>165735</xdr:rowOff>
    </xdr:to>
    <xdr:cxnSp macro="">
      <xdr:nvCxnSpPr>
        <xdr:cNvPr id="78" name="直線コネクタ 77">
          <a:extLst>
            <a:ext uri="{FF2B5EF4-FFF2-40B4-BE49-F238E27FC236}">
              <a16:creationId xmlns:a16="http://schemas.microsoft.com/office/drawing/2014/main" id="{31029964-EB5F-409D-A591-604A729A46FB}"/>
            </a:ext>
          </a:extLst>
        </xdr:cNvPr>
        <xdr:cNvCxnSpPr/>
      </xdr:nvCxnSpPr>
      <xdr:spPr>
        <a:xfrm>
          <a:off x="2908300" y="71913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97790</xdr:rowOff>
    </xdr:from>
    <xdr:to>
      <xdr:col>10</xdr:col>
      <xdr:colOff>165100</xdr:colOff>
      <xdr:row>42</xdr:row>
      <xdr:rowOff>27940</xdr:rowOff>
    </xdr:to>
    <xdr:sp macro="" textlink="">
      <xdr:nvSpPr>
        <xdr:cNvPr id="79" name="楕円 78">
          <a:extLst>
            <a:ext uri="{FF2B5EF4-FFF2-40B4-BE49-F238E27FC236}">
              <a16:creationId xmlns:a16="http://schemas.microsoft.com/office/drawing/2014/main" id="{BFB8661B-1E0D-4921-9075-A1C1C980393E}"/>
            </a:ext>
          </a:extLst>
        </xdr:cNvPr>
        <xdr:cNvSpPr/>
      </xdr:nvSpPr>
      <xdr:spPr>
        <a:xfrm>
          <a:off x="1968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148590</xdr:rowOff>
    </xdr:from>
    <xdr:to>
      <xdr:col>15</xdr:col>
      <xdr:colOff>50800</xdr:colOff>
      <xdr:row>41</xdr:row>
      <xdr:rowOff>161925</xdr:rowOff>
    </xdr:to>
    <xdr:cxnSp macro="">
      <xdr:nvCxnSpPr>
        <xdr:cNvPr id="80" name="直線コネクタ 79">
          <a:extLst>
            <a:ext uri="{FF2B5EF4-FFF2-40B4-BE49-F238E27FC236}">
              <a16:creationId xmlns:a16="http://schemas.microsoft.com/office/drawing/2014/main" id="{3695FD12-F07B-48AB-BC7F-8FB714869DB6}"/>
            </a:ext>
          </a:extLst>
        </xdr:cNvPr>
        <xdr:cNvCxnSpPr/>
      </xdr:nvCxnSpPr>
      <xdr:spPr>
        <a:xfrm>
          <a:off x="2019300" y="71780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92075</xdr:rowOff>
    </xdr:from>
    <xdr:to>
      <xdr:col>6</xdr:col>
      <xdr:colOff>38100</xdr:colOff>
      <xdr:row>42</xdr:row>
      <xdr:rowOff>22225</xdr:rowOff>
    </xdr:to>
    <xdr:sp macro="" textlink="">
      <xdr:nvSpPr>
        <xdr:cNvPr id="81" name="楕円 80">
          <a:extLst>
            <a:ext uri="{FF2B5EF4-FFF2-40B4-BE49-F238E27FC236}">
              <a16:creationId xmlns:a16="http://schemas.microsoft.com/office/drawing/2014/main" id="{4A8B6C46-9327-4593-93A4-B3F1525C637E}"/>
            </a:ext>
          </a:extLst>
        </xdr:cNvPr>
        <xdr:cNvSpPr/>
      </xdr:nvSpPr>
      <xdr:spPr>
        <a:xfrm>
          <a:off x="1079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142875</xdr:rowOff>
    </xdr:from>
    <xdr:to>
      <xdr:col>10</xdr:col>
      <xdr:colOff>114300</xdr:colOff>
      <xdr:row>41</xdr:row>
      <xdr:rowOff>148590</xdr:rowOff>
    </xdr:to>
    <xdr:cxnSp macro="">
      <xdr:nvCxnSpPr>
        <xdr:cNvPr id="82" name="直線コネクタ 81">
          <a:extLst>
            <a:ext uri="{FF2B5EF4-FFF2-40B4-BE49-F238E27FC236}">
              <a16:creationId xmlns:a16="http://schemas.microsoft.com/office/drawing/2014/main" id="{95C1FC84-8C91-49E6-A3BB-ECD3DD6AD43C}"/>
            </a:ext>
          </a:extLst>
        </xdr:cNvPr>
        <xdr:cNvCxnSpPr/>
      </xdr:nvCxnSpPr>
      <xdr:spPr>
        <a:xfrm>
          <a:off x="1130300" y="71723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95926B59-832C-4632-8820-DE7D0542AAF4}"/>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78E2D15F-82DD-4340-B9FA-97082BFE4043}"/>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ED4FD74E-76E1-4698-A12A-1006A0DCF62B}"/>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2DB8A2A6-AA7E-4A33-8DB2-D391469280E7}"/>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778EA80C-7B5B-4142-AFC3-C262A1185A11}"/>
            </a:ext>
          </a:extLst>
        </xdr:cNvPr>
        <xdr:cNvSpPr txBox="1"/>
      </xdr:nvSpPr>
      <xdr:spPr>
        <a:xfrm>
          <a:off x="35820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32402</xdr:rowOff>
    </xdr:from>
    <xdr:ext cx="405111" cy="259045"/>
    <xdr:sp macro="" textlink="">
      <xdr:nvSpPr>
        <xdr:cNvPr id="88" name="n_2mainValue【道路】&#10;有形固定資産減価償却率">
          <a:extLst>
            <a:ext uri="{FF2B5EF4-FFF2-40B4-BE49-F238E27FC236}">
              <a16:creationId xmlns:a16="http://schemas.microsoft.com/office/drawing/2014/main" id="{5FA29D60-8DDD-48A8-BAC7-2657B8E125E6}"/>
            </a:ext>
          </a:extLst>
        </xdr:cNvPr>
        <xdr:cNvSpPr txBox="1"/>
      </xdr:nvSpPr>
      <xdr:spPr>
        <a:xfrm>
          <a:off x="2705744"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19067</xdr:rowOff>
    </xdr:from>
    <xdr:ext cx="405111" cy="259045"/>
    <xdr:sp macro="" textlink="">
      <xdr:nvSpPr>
        <xdr:cNvPr id="89" name="n_3mainValue【道路】&#10;有形固定資産減価償却率">
          <a:extLst>
            <a:ext uri="{FF2B5EF4-FFF2-40B4-BE49-F238E27FC236}">
              <a16:creationId xmlns:a16="http://schemas.microsoft.com/office/drawing/2014/main" id="{BBA840BE-345C-4CCF-80CB-2738A3B9AC8C}"/>
            </a:ext>
          </a:extLst>
        </xdr:cNvPr>
        <xdr:cNvSpPr txBox="1"/>
      </xdr:nvSpPr>
      <xdr:spPr>
        <a:xfrm>
          <a:off x="1816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13352</xdr:rowOff>
    </xdr:from>
    <xdr:ext cx="405111" cy="259045"/>
    <xdr:sp macro="" textlink="">
      <xdr:nvSpPr>
        <xdr:cNvPr id="90" name="n_4mainValue【道路】&#10;有形固定資産減価償却率">
          <a:extLst>
            <a:ext uri="{FF2B5EF4-FFF2-40B4-BE49-F238E27FC236}">
              <a16:creationId xmlns:a16="http://schemas.microsoft.com/office/drawing/2014/main" id="{F08475DF-982E-4131-B118-1EB40160EDCA}"/>
            </a:ext>
          </a:extLst>
        </xdr:cNvPr>
        <xdr:cNvSpPr txBox="1"/>
      </xdr:nvSpPr>
      <xdr:spPr>
        <a:xfrm>
          <a:off x="927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D9AEE70-5FF2-4CDF-9E4C-0E45F03643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35E63EF-130D-46ED-9354-5F9F501240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C448485-02AD-4E71-8300-D5867174F7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46F585F-21CF-4135-B854-48BB29487B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10CA9D-BA4E-4381-9DB0-95A23CBBC4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91F25A8-6BD9-44D7-ADCC-9FFBBA3EFBB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6A07D99-4254-4401-BE1F-30A4CBD442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A89307-679E-4222-A682-7CAB0D8373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EBE9F61-1F76-45E8-9DD6-49B7FE72C8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587FAF-0430-48DA-BF0F-46EB240A7D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DB97EF2-7975-4A31-9633-CE8B4AB49CD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131BA20-DE4C-4189-82DD-D57CFB36F6C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814F45F-8E44-4612-800B-F613B36CB7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84920E5-DD36-4C2D-8457-0E433FB97F9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0A4A280-37EA-46F2-8EA3-2CFC575302B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AD646D7-74AB-434A-B740-846ED190EB3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776C45D-0600-48D4-A62E-00FF12C27F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DAFA891-DBD5-4513-9E03-23FDEA9E0D1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C7FD859-E870-4EA8-86C4-2C8781EAC40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3481439-42E3-4855-952F-0C12D18D9AA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AB0D575-D8E2-4920-BCC1-A6F400C07C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DDEE2A5-2DA6-4CDE-96A6-25F6B51A67B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C2C5A3D-05C2-4154-9266-2DF3CF03DD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9943D584-59CB-47C0-85EA-F482FFF371DF}"/>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BACDD133-22E8-4110-AA0A-BD8A680FF6A9}"/>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C6E975FF-6439-4D84-B84D-B948C99843EB}"/>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2B2655A1-4FA9-40A3-9B61-5F81E82DC0A5}"/>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4741213-CEB8-49C0-B6CA-09BB557C9FF6}"/>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73D5EBE6-E85B-4442-B55D-45DBE3F07B0A}"/>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B97E8399-804B-4D22-B031-CD3D0FDC28CC}"/>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EDC6E13E-AD26-43EA-8E3B-0CBFD7379695}"/>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2FB52DF0-26BF-4438-BF30-4180D348EBC8}"/>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490DD3AE-8BEE-4B0D-AE5F-6630051E92C7}"/>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618474C2-246B-4F7A-90C8-0512DC3244AB}"/>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F402D5B-BD9A-431E-A7EB-938D90A2D6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B223AF-B4BA-4414-B423-71EDF50138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0F7E74-A258-4F0F-A04B-8D224F3FE2A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A77422-564F-489F-8CA5-7079E6A99D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EBA0AD-DE01-4E21-AA0A-B28A463CA8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164274</xdr:rowOff>
    </xdr:from>
    <xdr:to>
      <xdr:col>55</xdr:col>
      <xdr:colOff>50800</xdr:colOff>
      <xdr:row>41</xdr:row>
      <xdr:rowOff>94424</xdr:rowOff>
    </xdr:to>
    <xdr:sp macro="" textlink="">
      <xdr:nvSpPr>
        <xdr:cNvPr id="130" name="楕円 129">
          <a:extLst>
            <a:ext uri="{FF2B5EF4-FFF2-40B4-BE49-F238E27FC236}">
              <a16:creationId xmlns:a16="http://schemas.microsoft.com/office/drawing/2014/main" id="{3201F40F-75E9-4511-A789-08817FD0F6A2}"/>
            </a:ext>
          </a:extLst>
        </xdr:cNvPr>
        <xdr:cNvSpPr/>
      </xdr:nvSpPr>
      <xdr:spPr>
        <a:xfrm>
          <a:off x="10426700" y="70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79201</xdr:rowOff>
    </xdr:from>
    <xdr:ext cx="469744" cy="259045"/>
    <xdr:sp macro="" textlink="">
      <xdr:nvSpPr>
        <xdr:cNvPr id="131" name="【道路】&#10;一人当たり延長該当値テキスト">
          <a:extLst>
            <a:ext uri="{FF2B5EF4-FFF2-40B4-BE49-F238E27FC236}">
              <a16:creationId xmlns:a16="http://schemas.microsoft.com/office/drawing/2014/main" id="{2CFCAC65-7772-4810-B008-0FFF359A54B4}"/>
            </a:ext>
          </a:extLst>
        </xdr:cNvPr>
        <xdr:cNvSpPr txBox="1"/>
      </xdr:nvSpPr>
      <xdr:spPr>
        <a:xfrm>
          <a:off x="10515600" y="69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164656</xdr:rowOff>
    </xdr:from>
    <xdr:to>
      <xdr:col>50</xdr:col>
      <xdr:colOff>165100</xdr:colOff>
      <xdr:row>41</xdr:row>
      <xdr:rowOff>94806</xdr:rowOff>
    </xdr:to>
    <xdr:sp macro="" textlink="">
      <xdr:nvSpPr>
        <xdr:cNvPr id="132" name="楕円 131">
          <a:extLst>
            <a:ext uri="{FF2B5EF4-FFF2-40B4-BE49-F238E27FC236}">
              <a16:creationId xmlns:a16="http://schemas.microsoft.com/office/drawing/2014/main" id="{8EF8261C-20D6-4DFC-97D1-2ECC0C2FCF59}"/>
            </a:ext>
          </a:extLst>
        </xdr:cNvPr>
        <xdr:cNvSpPr/>
      </xdr:nvSpPr>
      <xdr:spPr>
        <a:xfrm>
          <a:off x="9588500" y="70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43624</xdr:rowOff>
    </xdr:from>
    <xdr:to>
      <xdr:col>55</xdr:col>
      <xdr:colOff>0</xdr:colOff>
      <xdr:row>41</xdr:row>
      <xdr:rowOff>44006</xdr:rowOff>
    </xdr:to>
    <xdr:cxnSp macro="">
      <xdr:nvCxnSpPr>
        <xdr:cNvPr id="133" name="直線コネクタ 132">
          <a:extLst>
            <a:ext uri="{FF2B5EF4-FFF2-40B4-BE49-F238E27FC236}">
              <a16:creationId xmlns:a16="http://schemas.microsoft.com/office/drawing/2014/main" id="{F5C71CDE-500F-4DF2-8531-D004CA9F3DDD}"/>
            </a:ext>
          </a:extLst>
        </xdr:cNvPr>
        <xdr:cNvCxnSpPr/>
      </xdr:nvCxnSpPr>
      <xdr:spPr>
        <a:xfrm flipV="1">
          <a:off x="9639300" y="7073074"/>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166103</xdr:rowOff>
    </xdr:from>
    <xdr:to>
      <xdr:col>46</xdr:col>
      <xdr:colOff>38100</xdr:colOff>
      <xdr:row>41</xdr:row>
      <xdr:rowOff>96253</xdr:rowOff>
    </xdr:to>
    <xdr:sp macro="" textlink="">
      <xdr:nvSpPr>
        <xdr:cNvPr id="134" name="楕円 133">
          <a:extLst>
            <a:ext uri="{FF2B5EF4-FFF2-40B4-BE49-F238E27FC236}">
              <a16:creationId xmlns:a16="http://schemas.microsoft.com/office/drawing/2014/main" id="{A4A5EA4D-DFE8-46BE-8298-2C06CA5CD8E7}"/>
            </a:ext>
          </a:extLst>
        </xdr:cNvPr>
        <xdr:cNvSpPr/>
      </xdr:nvSpPr>
      <xdr:spPr>
        <a:xfrm>
          <a:off x="8699500" y="70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44006</xdr:rowOff>
    </xdr:from>
    <xdr:to>
      <xdr:col>50</xdr:col>
      <xdr:colOff>114300</xdr:colOff>
      <xdr:row>41</xdr:row>
      <xdr:rowOff>45453</xdr:rowOff>
    </xdr:to>
    <xdr:cxnSp macro="">
      <xdr:nvCxnSpPr>
        <xdr:cNvPr id="135" name="直線コネクタ 134">
          <a:extLst>
            <a:ext uri="{FF2B5EF4-FFF2-40B4-BE49-F238E27FC236}">
              <a16:creationId xmlns:a16="http://schemas.microsoft.com/office/drawing/2014/main" id="{E9A1B22B-7058-49AE-8626-D39C6780801D}"/>
            </a:ext>
          </a:extLst>
        </xdr:cNvPr>
        <xdr:cNvCxnSpPr/>
      </xdr:nvCxnSpPr>
      <xdr:spPr>
        <a:xfrm flipV="1">
          <a:off x="8750300" y="7073456"/>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167399</xdr:rowOff>
    </xdr:from>
    <xdr:to>
      <xdr:col>41</xdr:col>
      <xdr:colOff>101600</xdr:colOff>
      <xdr:row>41</xdr:row>
      <xdr:rowOff>97549</xdr:rowOff>
    </xdr:to>
    <xdr:sp macro="" textlink="">
      <xdr:nvSpPr>
        <xdr:cNvPr id="136" name="楕円 135">
          <a:extLst>
            <a:ext uri="{FF2B5EF4-FFF2-40B4-BE49-F238E27FC236}">
              <a16:creationId xmlns:a16="http://schemas.microsoft.com/office/drawing/2014/main" id="{17A966B4-CC59-4DA7-8AEE-03BEB90F66C9}"/>
            </a:ext>
          </a:extLst>
        </xdr:cNvPr>
        <xdr:cNvSpPr/>
      </xdr:nvSpPr>
      <xdr:spPr>
        <a:xfrm>
          <a:off x="7810500" y="70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45453</xdr:rowOff>
    </xdr:from>
    <xdr:to>
      <xdr:col>45</xdr:col>
      <xdr:colOff>177800</xdr:colOff>
      <xdr:row>41</xdr:row>
      <xdr:rowOff>46749</xdr:rowOff>
    </xdr:to>
    <xdr:cxnSp macro="">
      <xdr:nvCxnSpPr>
        <xdr:cNvPr id="137" name="直線コネクタ 136">
          <a:extLst>
            <a:ext uri="{FF2B5EF4-FFF2-40B4-BE49-F238E27FC236}">
              <a16:creationId xmlns:a16="http://schemas.microsoft.com/office/drawing/2014/main" id="{693A7D22-F10F-48E2-AC12-F07756259C1D}"/>
            </a:ext>
          </a:extLst>
        </xdr:cNvPr>
        <xdr:cNvCxnSpPr/>
      </xdr:nvCxnSpPr>
      <xdr:spPr>
        <a:xfrm flipV="1">
          <a:off x="7861300" y="707490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168466</xdr:rowOff>
    </xdr:from>
    <xdr:to>
      <xdr:col>36</xdr:col>
      <xdr:colOff>165100</xdr:colOff>
      <xdr:row>41</xdr:row>
      <xdr:rowOff>98616</xdr:rowOff>
    </xdr:to>
    <xdr:sp macro="" textlink="">
      <xdr:nvSpPr>
        <xdr:cNvPr id="138" name="楕円 137">
          <a:extLst>
            <a:ext uri="{FF2B5EF4-FFF2-40B4-BE49-F238E27FC236}">
              <a16:creationId xmlns:a16="http://schemas.microsoft.com/office/drawing/2014/main" id="{5C48DECC-8FFB-4675-83D2-3BF8588B249F}"/>
            </a:ext>
          </a:extLst>
        </xdr:cNvPr>
        <xdr:cNvSpPr/>
      </xdr:nvSpPr>
      <xdr:spPr>
        <a:xfrm>
          <a:off x="6921500" y="70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46749</xdr:rowOff>
    </xdr:from>
    <xdr:to>
      <xdr:col>41</xdr:col>
      <xdr:colOff>50800</xdr:colOff>
      <xdr:row>41</xdr:row>
      <xdr:rowOff>47816</xdr:rowOff>
    </xdr:to>
    <xdr:cxnSp macro="">
      <xdr:nvCxnSpPr>
        <xdr:cNvPr id="139" name="直線コネクタ 138">
          <a:extLst>
            <a:ext uri="{FF2B5EF4-FFF2-40B4-BE49-F238E27FC236}">
              <a16:creationId xmlns:a16="http://schemas.microsoft.com/office/drawing/2014/main" id="{1BCC31B7-D1CE-4C11-ABDF-823782EAA0BB}"/>
            </a:ext>
          </a:extLst>
        </xdr:cNvPr>
        <xdr:cNvCxnSpPr/>
      </xdr:nvCxnSpPr>
      <xdr:spPr>
        <a:xfrm flipV="1">
          <a:off x="6972300" y="7076199"/>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62BC6926-9BB3-4B65-A11D-94A868A54E46}"/>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E551EFB6-109A-4CE5-9E1B-D016CCB99677}"/>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FFD26B72-7FBB-40CA-9C81-BF703F1DA4F7}"/>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D5E8C624-086C-49A6-9397-CF01149A8423}"/>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85933</xdr:rowOff>
    </xdr:from>
    <xdr:ext cx="469744" cy="259045"/>
    <xdr:sp macro="" textlink="">
      <xdr:nvSpPr>
        <xdr:cNvPr id="144" name="n_1mainValue【道路】&#10;一人当たり延長">
          <a:extLst>
            <a:ext uri="{FF2B5EF4-FFF2-40B4-BE49-F238E27FC236}">
              <a16:creationId xmlns:a16="http://schemas.microsoft.com/office/drawing/2014/main" id="{35E82D40-F9AD-4B3A-BF4E-4EC825F8AF3C}"/>
            </a:ext>
          </a:extLst>
        </xdr:cNvPr>
        <xdr:cNvSpPr txBox="1"/>
      </xdr:nvSpPr>
      <xdr:spPr>
        <a:xfrm>
          <a:off x="9391727" y="711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87380</xdr:rowOff>
    </xdr:from>
    <xdr:ext cx="469744" cy="259045"/>
    <xdr:sp macro="" textlink="">
      <xdr:nvSpPr>
        <xdr:cNvPr id="145" name="n_2mainValue【道路】&#10;一人当たり延長">
          <a:extLst>
            <a:ext uri="{FF2B5EF4-FFF2-40B4-BE49-F238E27FC236}">
              <a16:creationId xmlns:a16="http://schemas.microsoft.com/office/drawing/2014/main" id="{C503456C-77F3-4F20-9C52-80E4CB387EDD}"/>
            </a:ext>
          </a:extLst>
        </xdr:cNvPr>
        <xdr:cNvSpPr txBox="1"/>
      </xdr:nvSpPr>
      <xdr:spPr>
        <a:xfrm>
          <a:off x="8515427" y="71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88676</xdr:rowOff>
    </xdr:from>
    <xdr:ext cx="469744" cy="259045"/>
    <xdr:sp macro="" textlink="">
      <xdr:nvSpPr>
        <xdr:cNvPr id="146" name="n_3mainValue【道路】&#10;一人当たり延長">
          <a:extLst>
            <a:ext uri="{FF2B5EF4-FFF2-40B4-BE49-F238E27FC236}">
              <a16:creationId xmlns:a16="http://schemas.microsoft.com/office/drawing/2014/main" id="{BA2720B4-A411-4EE7-ADAC-1DBA579538B6}"/>
            </a:ext>
          </a:extLst>
        </xdr:cNvPr>
        <xdr:cNvSpPr txBox="1"/>
      </xdr:nvSpPr>
      <xdr:spPr>
        <a:xfrm>
          <a:off x="7626427" y="71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89743</xdr:rowOff>
    </xdr:from>
    <xdr:ext cx="469744" cy="259045"/>
    <xdr:sp macro="" textlink="">
      <xdr:nvSpPr>
        <xdr:cNvPr id="147" name="n_4mainValue【道路】&#10;一人当たり延長">
          <a:extLst>
            <a:ext uri="{FF2B5EF4-FFF2-40B4-BE49-F238E27FC236}">
              <a16:creationId xmlns:a16="http://schemas.microsoft.com/office/drawing/2014/main" id="{140E6A83-3751-41A5-8833-35B85F9DB5BC}"/>
            </a:ext>
          </a:extLst>
        </xdr:cNvPr>
        <xdr:cNvSpPr txBox="1"/>
      </xdr:nvSpPr>
      <xdr:spPr>
        <a:xfrm>
          <a:off x="6737427" y="711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0DA3F5A-D08F-43D1-955A-61280862F9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72A2833-6749-4688-911B-5C74CE808B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C87C799-A9BD-497E-B6AF-3D1BE39D18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6EF67CC-51DD-4F8B-953D-401027B24D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7E32708-1ED0-421E-8DA9-789356C5C18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33AC4E2-D2D8-42E7-9EA7-44C899110D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51A2A60-5DA5-40D7-89F8-B73A0FC0F3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F14D1FD-D520-41C1-9B28-09790AE221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34B66A5-97E9-41B2-9748-833D96604A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412B09B-A7E4-4238-8690-2A4C5D2E79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AAC934A-0170-4D13-B995-9FD801184F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A00CA13-EBC4-4FD7-84B9-E906DE3F7B4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0D5E2C1-6D30-4E1E-B136-C9868E3743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F571E03-D643-475A-BC0C-EE8DEE5F18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A6066DD-0F55-4A80-A700-68DAE13BB3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8A4A38F-962F-4508-8BDD-9685EB21B9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D8141BD-3400-435E-9863-D801B9DBB4D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EF03DA3-D9AC-4C56-89F4-A1345493319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87CF216-238E-4A9D-BCD7-700A669C65A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5A90A66-8D71-447B-93B8-D8C0EC9B28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EB5DF5E-FCB7-47C1-84CD-12D0172007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549E1A7-47F6-4B7C-A706-94C45DEE316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02ED24E-BF6D-4302-95F2-C406EFC07DF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D89A15F-6309-4735-9A9D-592E687E96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A5AE4EA-E837-49AC-83BF-512FB522C60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344D55A1-D668-4D38-915E-91D14B3CBD4D}"/>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288C58E-4CC7-49AD-B78D-2E8C7DB78912}"/>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AEA253E6-DEA4-4F48-8248-EDAD70FF3333}"/>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3DEDC93-15E5-4D95-81C0-4F2AA0F1004E}"/>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C135F09D-F36C-4FD4-A785-18860D440D63}"/>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7CB98FB-AB1D-4EA5-91CF-91381642D8D1}"/>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ECF38DA5-D8ED-43D2-9923-0A51195DCFE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DF45BB33-11FD-479C-BDF8-170F01C288B1}"/>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C8E9BB63-F422-4770-B83F-6B9B005FA4C5}"/>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26B18B04-74A7-412D-A1E2-3EEAA51E1BF2}"/>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C48BC574-51CC-4202-B590-6D0EC1D76A06}"/>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0ED40A5-922C-4092-818E-E086C83557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0399D1-1B15-4E79-A18A-07B7431E301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229088-628B-4506-9524-EF7375DD4D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7A1765A-1691-476A-A71E-63BC7AFF20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D6ADBE5-B06C-4B86-A4C7-879D3085E3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89" name="楕円 188">
          <a:extLst>
            <a:ext uri="{FF2B5EF4-FFF2-40B4-BE49-F238E27FC236}">
              <a16:creationId xmlns:a16="http://schemas.microsoft.com/office/drawing/2014/main" id="{C4481F09-663D-43D9-B29C-143F84A76797}"/>
            </a:ext>
          </a:extLst>
        </xdr:cNvPr>
        <xdr:cNvSpPr/>
      </xdr:nvSpPr>
      <xdr:spPr>
        <a:xfrm>
          <a:off x="4584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154957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65F8F30-36B4-49A3-B553-BE0BD08DD6FD}"/>
            </a:ext>
          </a:extLst>
        </xdr:cNvPr>
        <xdr:cNvSpPr txBox="1"/>
      </xdr:nvSpPr>
      <xdr:spPr>
        <a:xfrm>
          <a:off x="4673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161472</xdr:rowOff>
    </xdr:from>
    <xdr:to>
      <xdr:col>20</xdr:col>
      <xdr:colOff>38100</xdr:colOff>
      <xdr:row>59</xdr:row>
      <xdr:rowOff>91622</xdr:rowOff>
    </xdr:to>
    <xdr:sp macro="" textlink="">
      <xdr:nvSpPr>
        <xdr:cNvPr id="191" name="楕円 190">
          <a:extLst>
            <a:ext uri="{FF2B5EF4-FFF2-40B4-BE49-F238E27FC236}">
              <a16:creationId xmlns:a16="http://schemas.microsoft.com/office/drawing/2014/main" id="{DF7A0604-B941-4DF9-BB9C-7CBAAB4A7195}"/>
            </a:ext>
          </a:extLst>
        </xdr:cNvPr>
        <xdr:cNvSpPr/>
      </xdr:nvSpPr>
      <xdr:spPr>
        <a:xfrm>
          <a:off x="3746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40822</xdr:rowOff>
    </xdr:to>
    <xdr:cxnSp macro="">
      <xdr:nvCxnSpPr>
        <xdr:cNvPr id="192" name="直線コネクタ 191">
          <a:extLst>
            <a:ext uri="{FF2B5EF4-FFF2-40B4-BE49-F238E27FC236}">
              <a16:creationId xmlns:a16="http://schemas.microsoft.com/office/drawing/2014/main" id="{2511C8CC-016A-4A78-9229-F9FC53F4C353}"/>
            </a:ext>
          </a:extLst>
        </xdr:cNvPr>
        <xdr:cNvCxnSpPr/>
      </xdr:nvCxnSpPr>
      <xdr:spPr>
        <a:xfrm flipV="1">
          <a:off x="3797300" y="101269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93" name="楕円 192">
          <a:extLst>
            <a:ext uri="{FF2B5EF4-FFF2-40B4-BE49-F238E27FC236}">
              <a16:creationId xmlns:a16="http://schemas.microsoft.com/office/drawing/2014/main" id="{9C005F02-C334-492F-86D7-0F40EE5867CE}"/>
            </a:ext>
          </a:extLst>
        </xdr:cNvPr>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40822</xdr:rowOff>
    </xdr:to>
    <xdr:cxnSp macro="">
      <xdr:nvCxnSpPr>
        <xdr:cNvPr id="194" name="直線コネクタ 193">
          <a:extLst>
            <a:ext uri="{FF2B5EF4-FFF2-40B4-BE49-F238E27FC236}">
              <a16:creationId xmlns:a16="http://schemas.microsoft.com/office/drawing/2014/main" id="{7B945F12-09A6-4619-A46B-F7F0A2C9836B}"/>
            </a:ext>
          </a:extLst>
        </xdr:cNvPr>
        <xdr:cNvCxnSpPr/>
      </xdr:nvCxnSpPr>
      <xdr:spPr>
        <a:xfrm>
          <a:off x="2908300" y="101269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50437</xdr:rowOff>
    </xdr:from>
    <xdr:to>
      <xdr:col>10</xdr:col>
      <xdr:colOff>165100</xdr:colOff>
      <xdr:row>58</xdr:row>
      <xdr:rowOff>152037</xdr:rowOff>
    </xdr:to>
    <xdr:sp macro="" textlink="">
      <xdr:nvSpPr>
        <xdr:cNvPr id="195" name="楕円 194">
          <a:extLst>
            <a:ext uri="{FF2B5EF4-FFF2-40B4-BE49-F238E27FC236}">
              <a16:creationId xmlns:a16="http://schemas.microsoft.com/office/drawing/2014/main" id="{89318E0E-C247-4CA5-9C81-CB14FF047F58}"/>
            </a:ext>
          </a:extLst>
        </xdr:cNvPr>
        <xdr:cNvSpPr/>
      </xdr:nvSpPr>
      <xdr:spPr>
        <a:xfrm>
          <a:off x="1968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101237</xdr:rowOff>
    </xdr:from>
    <xdr:to>
      <xdr:col>15</xdr:col>
      <xdr:colOff>50800</xdr:colOff>
      <xdr:row>59</xdr:row>
      <xdr:rowOff>11430</xdr:rowOff>
    </xdr:to>
    <xdr:cxnSp macro="">
      <xdr:nvCxnSpPr>
        <xdr:cNvPr id="196" name="直線コネクタ 195">
          <a:extLst>
            <a:ext uri="{FF2B5EF4-FFF2-40B4-BE49-F238E27FC236}">
              <a16:creationId xmlns:a16="http://schemas.microsoft.com/office/drawing/2014/main" id="{B3EC179F-5882-4BE4-AA59-080D0BAFCB29}"/>
            </a:ext>
          </a:extLst>
        </xdr:cNvPr>
        <xdr:cNvCxnSpPr/>
      </xdr:nvCxnSpPr>
      <xdr:spPr>
        <a:xfrm>
          <a:off x="2019300" y="1004533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22678</xdr:rowOff>
    </xdr:from>
    <xdr:to>
      <xdr:col>6</xdr:col>
      <xdr:colOff>38100</xdr:colOff>
      <xdr:row>58</xdr:row>
      <xdr:rowOff>124278</xdr:rowOff>
    </xdr:to>
    <xdr:sp macro="" textlink="">
      <xdr:nvSpPr>
        <xdr:cNvPr id="197" name="楕円 196">
          <a:extLst>
            <a:ext uri="{FF2B5EF4-FFF2-40B4-BE49-F238E27FC236}">
              <a16:creationId xmlns:a16="http://schemas.microsoft.com/office/drawing/2014/main" id="{B49EC573-7D3A-444B-A063-6683D89019DC}"/>
            </a:ext>
          </a:extLst>
        </xdr:cNvPr>
        <xdr:cNvSpPr/>
      </xdr:nvSpPr>
      <xdr:spPr>
        <a:xfrm>
          <a:off x="1079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73478</xdr:rowOff>
    </xdr:from>
    <xdr:to>
      <xdr:col>10</xdr:col>
      <xdr:colOff>114300</xdr:colOff>
      <xdr:row>58</xdr:row>
      <xdr:rowOff>101237</xdr:rowOff>
    </xdr:to>
    <xdr:cxnSp macro="">
      <xdr:nvCxnSpPr>
        <xdr:cNvPr id="198" name="直線コネクタ 197">
          <a:extLst>
            <a:ext uri="{FF2B5EF4-FFF2-40B4-BE49-F238E27FC236}">
              <a16:creationId xmlns:a16="http://schemas.microsoft.com/office/drawing/2014/main" id="{BC37E318-E019-4016-A995-FC62BB94B508}"/>
            </a:ext>
          </a:extLst>
        </xdr:cNvPr>
        <xdr:cNvCxnSpPr/>
      </xdr:nvCxnSpPr>
      <xdr:spPr>
        <a:xfrm>
          <a:off x="1130300" y="100175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BCAD5A1-227C-4F71-BE53-E85764099136}"/>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2B1EC77-DCBD-4C48-952F-58D1DB44C8DE}"/>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2280125-B9FE-4DAE-938D-5FBBB1FAB1E9}"/>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3DC6381-6274-47A9-ACBB-6F9B4609C043}"/>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108149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C106040-4404-41F7-AA8A-9AA0D5EBC902}"/>
            </a:ext>
          </a:extLst>
        </xdr:cNvPr>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5905950-95BB-4754-80B1-A0DB9155C75D}"/>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168564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AF05BFD-B52A-41D1-A78A-393F220ABBBA}"/>
            </a:ext>
          </a:extLst>
        </xdr:cNvPr>
        <xdr:cNvSpPr txBox="1"/>
      </xdr:nvSpPr>
      <xdr:spPr>
        <a:xfrm>
          <a:off x="1816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140805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E0EAECC-72C7-4107-9130-10B292B5E7C7}"/>
            </a:ext>
          </a:extLst>
        </xdr:cNvPr>
        <xdr:cNvSpPr txBox="1"/>
      </xdr:nvSpPr>
      <xdr:spPr>
        <a:xfrm>
          <a:off x="927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1A8053E-CE8C-42CD-BA3E-CEEC5CA8F5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F68500C-5986-4779-B05E-3B300E377A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DD36AB1-8B51-40E7-A26D-1C80C57C58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0AB3DCE-1132-4810-BAAD-D4E398DEA1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ADA1F8C-EA6F-47E2-8944-4B24713FCF9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CB2EA1F-C2B8-46BA-8580-924B9FD90C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172F213-2FCC-41DC-AA05-E3F235CFF4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9CC2C9F-F02F-4A45-8907-D7458990B33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4EE7A38-9089-42B6-B7EE-50269AE1D3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87D5DEB-AF14-4AF4-B252-AD40CF38C9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4080725-E5CF-471E-A576-7DBE99683E9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A7AE4C4-F5EE-410F-B066-27DE0D557B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AD3CB84-141D-4048-81BC-4DD694F06BC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926FCD3-7B40-4FB1-816F-39F72B72761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16F1957-AA93-4C0C-8B8B-80955D2A2E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A8D6BD2-24BB-4651-82DA-5824CD24F06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69B5F06-4794-43C9-8596-0F1D91715CB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A6912B6-2681-49D1-869B-C48BF01E0B5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E1DE08A-EFF8-43AA-BFBD-34B00A9904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75527CB-40EF-40B8-A291-861B797D08D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1BF99DE-8591-49A2-9D56-763D407B821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23A3C62-19CB-4086-858E-DAEA736EDFA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4CBA342-DF35-469F-BD13-BFA67F71DE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FF37F197-9B88-4B48-912C-47D1EA1B218B}"/>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01C1595-2D18-4471-BD9C-D56D4D41EDC1}"/>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11BF55E8-7F22-4166-BEA1-604502780A0F}"/>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BF8E775-700A-42C4-A2AC-1710721737CA}"/>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672D7761-D47E-4525-AC5C-6A4B2A5133DD}"/>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E188754-A60E-4F27-9647-FE6B03121B9E}"/>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A5F337A8-9D75-4FD7-8729-6116067875F3}"/>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E10DA109-480C-4B3D-96AB-9952EEC0CEC8}"/>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5459433D-DC01-4514-8564-015E6512DBC8}"/>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BF01F5F2-EC1A-4A52-82E4-FA15124BCEC6}"/>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F5A9AA1-76EA-4FCA-8F66-ACE93D822571}"/>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0BA6984-53A7-44FD-BE57-26C3CB41D80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8E7B58A-E11F-4C30-8FD1-7DBEA21A56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AEE94F-5791-409E-8295-7D8F29E9047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005C866-826E-42F4-A8A7-42F2F8B250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29E6D51-6198-4821-B750-EC9E41FF81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964</xdr:rowOff>
    </xdr:from>
    <xdr:to>
      <xdr:col>55</xdr:col>
      <xdr:colOff>50800</xdr:colOff>
      <xdr:row>64</xdr:row>
      <xdr:rowOff>102564</xdr:rowOff>
    </xdr:to>
    <xdr:sp macro="" textlink="">
      <xdr:nvSpPr>
        <xdr:cNvPr id="246" name="楕円 245">
          <a:extLst>
            <a:ext uri="{FF2B5EF4-FFF2-40B4-BE49-F238E27FC236}">
              <a16:creationId xmlns:a16="http://schemas.microsoft.com/office/drawing/2014/main" id="{2E8EA740-348E-4DC7-81D7-49446E27EF5D}"/>
            </a:ext>
          </a:extLst>
        </xdr:cNvPr>
        <xdr:cNvSpPr/>
      </xdr:nvSpPr>
      <xdr:spPr>
        <a:xfrm>
          <a:off x="10426700" y="1097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87341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FB8BC8AC-50F6-4D0A-A6F3-AF8A8D0B44CD}"/>
            </a:ext>
          </a:extLst>
        </xdr:cNvPr>
        <xdr:cNvSpPr txBox="1"/>
      </xdr:nvSpPr>
      <xdr:spPr>
        <a:xfrm>
          <a:off x="10515600" y="108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1150</xdr:rowOff>
    </xdr:from>
    <xdr:to>
      <xdr:col>50</xdr:col>
      <xdr:colOff>165100</xdr:colOff>
      <xdr:row>64</xdr:row>
      <xdr:rowOff>102750</xdr:rowOff>
    </xdr:to>
    <xdr:sp macro="" textlink="">
      <xdr:nvSpPr>
        <xdr:cNvPr id="248" name="楕円 247">
          <a:extLst>
            <a:ext uri="{FF2B5EF4-FFF2-40B4-BE49-F238E27FC236}">
              <a16:creationId xmlns:a16="http://schemas.microsoft.com/office/drawing/2014/main" id="{0CC87397-D439-4A98-877F-9C54B4D21173}"/>
            </a:ext>
          </a:extLst>
        </xdr:cNvPr>
        <xdr:cNvSpPr/>
      </xdr:nvSpPr>
      <xdr:spPr>
        <a:xfrm>
          <a:off x="9588500" y="109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51764</xdr:rowOff>
    </xdr:from>
    <xdr:to>
      <xdr:col>55</xdr:col>
      <xdr:colOff>0</xdr:colOff>
      <xdr:row>64</xdr:row>
      <xdr:rowOff>51950</xdr:rowOff>
    </xdr:to>
    <xdr:cxnSp macro="">
      <xdr:nvCxnSpPr>
        <xdr:cNvPr id="249" name="直線コネクタ 248">
          <a:extLst>
            <a:ext uri="{FF2B5EF4-FFF2-40B4-BE49-F238E27FC236}">
              <a16:creationId xmlns:a16="http://schemas.microsoft.com/office/drawing/2014/main" id="{AB86ED87-EC04-4A7B-A17D-6F533DDD508C}"/>
            </a:ext>
          </a:extLst>
        </xdr:cNvPr>
        <xdr:cNvCxnSpPr/>
      </xdr:nvCxnSpPr>
      <xdr:spPr>
        <a:xfrm flipV="1">
          <a:off x="9639300" y="11024564"/>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1383</xdr:rowOff>
    </xdr:from>
    <xdr:to>
      <xdr:col>46</xdr:col>
      <xdr:colOff>38100</xdr:colOff>
      <xdr:row>64</xdr:row>
      <xdr:rowOff>102983</xdr:rowOff>
    </xdr:to>
    <xdr:sp macro="" textlink="">
      <xdr:nvSpPr>
        <xdr:cNvPr id="250" name="楕円 249">
          <a:extLst>
            <a:ext uri="{FF2B5EF4-FFF2-40B4-BE49-F238E27FC236}">
              <a16:creationId xmlns:a16="http://schemas.microsoft.com/office/drawing/2014/main" id="{64050270-1082-4152-97E2-DD256AF099AB}"/>
            </a:ext>
          </a:extLst>
        </xdr:cNvPr>
        <xdr:cNvSpPr/>
      </xdr:nvSpPr>
      <xdr:spPr>
        <a:xfrm>
          <a:off x="8699500" y="1097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51950</xdr:rowOff>
    </xdr:from>
    <xdr:to>
      <xdr:col>50</xdr:col>
      <xdr:colOff>114300</xdr:colOff>
      <xdr:row>64</xdr:row>
      <xdr:rowOff>52183</xdr:rowOff>
    </xdr:to>
    <xdr:cxnSp macro="">
      <xdr:nvCxnSpPr>
        <xdr:cNvPr id="251" name="直線コネクタ 250">
          <a:extLst>
            <a:ext uri="{FF2B5EF4-FFF2-40B4-BE49-F238E27FC236}">
              <a16:creationId xmlns:a16="http://schemas.microsoft.com/office/drawing/2014/main" id="{35C1E680-9346-4594-B9B8-D50C0303B99F}"/>
            </a:ext>
          </a:extLst>
        </xdr:cNvPr>
        <xdr:cNvCxnSpPr/>
      </xdr:nvCxnSpPr>
      <xdr:spPr>
        <a:xfrm flipV="1">
          <a:off x="8750300" y="11024750"/>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1783</xdr:rowOff>
    </xdr:from>
    <xdr:to>
      <xdr:col>41</xdr:col>
      <xdr:colOff>101600</xdr:colOff>
      <xdr:row>64</xdr:row>
      <xdr:rowOff>103383</xdr:rowOff>
    </xdr:to>
    <xdr:sp macro="" textlink="">
      <xdr:nvSpPr>
        <xdr:cNvPr id="252" name="楕円 251">
          <a:extLst>
            <a:ext uri="{FF2B5EF4-FFF2-40B4-BE49-F238E27FC236}">
              <a16:creationId xmlns:a16="http://schemas.microsoft.com/office/drawing/2014/main" id="{40F8F74F-8597-452C-8DAB-EECDB5C225EE}"/>
            </a:ext>
          </a:extLst>
        </xdr:cNvPr>
        <xdr:cNvSpPr/>
      </xdr:nvSpPr>
      <xdr:spPr>
        <a:xfrm>
          <a:off x="7810500" y="1097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52183</xdr:rowOff>
    </xdr:from>
    <xdr:to>
      <xdr:col>45</xdr:col>
      <xdr:colOff>177800</xdr:colOff>
      <xdr:row>64</xdr:row>
      <xdr:rowOff>52583</xdr:rowOff>
    </xdr:to>
    <xdr:cxnSp macro="">
      <xdr:nvCxnSpPr>
        <xdr:cNvPr id="253" name="直線コネクタ 252">
          <a:extLst>
            <a:ext uri="{FF2B5EF4-FFF2-40B4-BE49-F238E27FC236}">
              <a16:creationId xmlns:a16="http://schemas.microsoft.com/office/drawing/2014/main" id="{0FE2D72C-1720-470E-9360-F76862BCE57A}"/>
            </a:ext>
          </a:extLst>
        </xdr:cNvPr>
        <xdr:cNvCxnSpPr/>
      </xdr:nvCxnSpPr>
      <xdr:spPr>
        <a:xfrm flipV="1">
          <a:off x="7861300" y="1102498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1938</xdr:rowOff>
    </xdr:from>
    <xdr:to>
      <xdr:col>36</xdr:col>
      <xdr:colOff>165100</xdr:colOff>
      <xdr:row>64</xdr:row>
      <xdr:rowOff>103538</xdr:rowOff>
    </xdr:to>
    <xdr:sp macro="" textlink="">
      <xdr:nvSpPr>
        <xdr:cNvPr id="254" name="楕円 253">
          <a:extLst>
            <a:ext uri="{FF2B5EF4-FFF2-40B4-BE49-F238E27FC236}">
              <a16:creationId xmlns:a16="http://schemas.microsoft.com/office/drawing/2014/main" id="{4C8CA729-6EBF-4EF7-97FC-ED5D6D3B5B4A}"/>
            </a:ext>
          </a:extLst>
        </xdr:cNvPr>
        <xdr:cNvSpPr/>
      </xdr:nvSpPr>
      <xdr:spPr>
        <a:xfrm>
          <a:off x="6921500" y="109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52583</xdr:rowOff>
    </xdr:from>
    <xdr:to>
      <xdr:col>41</xdr:col>
      <xdr:colOff>50800</xdr:colOff>
      <xdr:row>64</xdr:row>
      <xdr:rowOff>52738</xdr:rowOff>
    </xdr:to>
    <xdr:cxnSp macro="">
      <xdr:nvCxnSpPr>
        <xdr:cNvPr id="255" name="直線コネクタ 254">
          <a:extLst>
            <a:ext uri="{FF2B5EF4-FFF2-40B4-BE49-F238E27FC236}">
              <a16:creationId xmlns:a16="http://schemas.microsoft.com/office/drawing/2014/main" id="{0B04572E-D875-419C-84ED-E8358D7631FA}"/>
            </a:ext>
          </a:extLst>
        </xdr:cNvPr>
        <xdr:cNvCxnSpPr/>
      </xdr:nvCxnSpPr>
      <xdr:spPr>
        <a:xfrm flipV="1">
          <a:off x="6972300" y="11025383"/>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7CDBC2E-5314-4A90-BCAB-CA9901150548}"/>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0BFE110-11BB-4071-980B-815F353D4DCC}"/>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3937E83-0432-42D0-86A9-A73E4534D3B1}"/>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B8D6CA9-FF53-46EF-935C-A566895D02BD}"/>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93877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49CC88D8-091B-4C42-954C-63A6F34ECB57}"/>
            </a:ext>
          </a:extLst>
        </xdr:cNvPr>
        <xdr:cNvSpPr txBox="1"/>
      </xdr:nvSpPr>
      <xdr:spPr>
        <a:xfrm>
          <a:off x="9359411" y="1106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94110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57063519-1480-449A-8758-69B64070CF60}"/>
            </a:ext>
          </a:extLst>
        </xdr:cNvPr>
        <xdr:cNvSpPr txBox="1"/>
      </xdr:nvSpPr>
      <xdr:spPr>
        <a:xfrm>
          <a:off x="8483111" y="1106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94510</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5B937CD6-4C9D-4E3D-A488-2FA3B2934135}"/>
            </a:ext>
          </a:extLst>
        </xdr:cNvPr>
        <xdr:cNvSpPr txBox="1"/>
      </xdr:nvSpPr>
      <xdr:spPr>
        <a:xfrm>
          <a:off x="7594111" y="1106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94665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50919397-D06C-4286-B47D-C2A5D4BB57C2}"/>
            </a:ext>
          </a:extLst>
        </xdr:cNvPr>
        <xdr:cNvSpPr txBox="1"/>
      </xdr:nvSpPr>
      <xdr:spPr>
        <a:xfrm>
          <a:off x="6705111" y="110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1C7C48D-2F1B-4C4B-820E-0F641BC051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04BD4FC-158C-4579-9151-0008ABC784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5D6FD3E-5366-41CA-A938-B9F7A751DE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D96B10E-410A-4019-B9A1-73621E46EF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2248AD1-9041-4B9F-8EC0-FCB651AB48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4323BAE-4A42-4467-8D57-FC060E25AB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8DBF1EE-37D1-4F4D-AEDE-D9B25B32BA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7D989E0-59A4-4C24-8B3F-AE41411955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5E943E1-2263-4930-B1A4-C016CB5C211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3CD6B6F-449C-4D96-8428-7C9A2E30DF6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D06843C-E7DA-4D7B-A938-0FE03F9777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43ADED4-2248-41F1-BAD1-340BF4259F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3ED55BF-6670-40CE-AFDD-BC551ED758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E64427B-DA95-4930-9932-7EDF39A88CB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AAB2FA4-8E1C-439F-91BE-052D4FBEEB9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8DBE5F1-437E-4F59-BB72-01185865A0D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A342984-C9FE-4486-892F-FFCCE37420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6CC418D-A8EA-406A-BBA1-648E35AD97F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A9C44DE-0C5D-4EF0-9AEA-7E36B2A4D31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79DD41A-2398-4E92-9A7F-35B5005CE9E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99D69C6-B7C6-42FB-9E97-3FB7A630A9B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E29111A-C2CD-418A-8CD2-4F75F4A29F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6EA7B68-8EE9-4A26-AED9-EC2BA0A1280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D88BB13-EA9C-4452-BFD0-E661F4B8A4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31F73B7-62E2-4DA5-B831-608FCEFD2707}"/>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8ADA028-B86E-4841-9EA5-1126C20FCE0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19AA85A-8AC8-45B6-8C9A-701B67D7711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761F067-AD75-4890-8EE2-2B6B2E0EF98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26C38C68-7683-4EAE-88C1-1566EF5CD296}"/>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A3B1045-7BC1-43EF-AD8F-36F9FBFD820D}"/>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C6A8428A-1085-4EA8-9048-312E06AC9636}"/>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E57CD2F6-D64A-4DFA-AA7D-715E234B9B18}"/>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7C147715-3462-4965-93C5-F03619EE1D8F}"/>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8E250CBD-3AB0-4A42-983C-56CF84C3AA9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DAF7A7D1-3DA4-4FA9-A6A3-78E748004A32}"/>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D9F293-F373-45B9-B905-8538AE59CD6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9E1570A-3BD3-4DF9-A179-C1F92BE11C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2C530C7-0CC8-4337-A96B-93588E4FE35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8A65F70-74AC-454D-919A-2848A6CA539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4901E90-5A8A-49FA-9567-BFB51D6205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149225</xdr:rowOff>
    </xdr:from>
    <xdr:to>
      <xdr:col>24</xdr:col>
      <xdr:colOff>114300</xdr:colOff>
      <xdr:row>81</xdr:row>
      <xdr:rowOff>79375</xdr:rowOff>
    </xdr:to>
    <xdr:sp macro="" textlink="">
      <xdr:nvSpPr>
        <xdr:cNvPr id="304" name="楕円 303">
          <a:extLst>
            <a:ext uri="{FF2B5EF4-FFF2-40B4-BE49-F238E27FC236}">
              <a16:creationId xmlns:a16="http://schemas.microsoft.com/office/drawing/2014/main" id="{65C4EBA9-73C9-435B-8F41-029B3C88733E}"/>
            </a:ext>
          </a:extLst>
        </xdr:cNvPr>
        <xdr:cNvSpPr/>
      </xdr:nvSpPr>
      <xdr:spPr>
        <a:xfrm>
          <a:off x="45847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9D22E6E-5E46-403D-AC43-1A6357669D41}"/>
            </a:ext>
          </a:extLst>
        </xdr:cNvPr>
        <xdr:cNvSpPr txBox="1"/>
      </xdr:nvSpPr>
      <xdr:spPr>
        <a:xfrm>
          <a:off x="4673600"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306" name="楕円 305">
          <a:extLst>
            <a:ext uri="{FF2B5EF4-FFF2-40B4-BE49-F238E27FC236}">
              <a16:creationId xmlns:a16="http://schemas.microsoft.com/office/drawing/2014/main" id="{F1336404-4FBB-48D8-A6E7-AB7CD0A4B85C}"/>
            </a:ext>
          </a:extLst>
        </xdr:cNvPr>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28575</xdr:rowOff>
    </xdr:from>
    <xdr:to>
      <xdr:col>24</xdr:col>
      <xdr:colOff>63500</xdr:colOff>
      <xdr:row>81</xdr:row>
      <xdr:rowOff>66675</xdr:rowOff>
    </xdr:to>
    <xdr:cxnSp macro="">
      <xdr:nvCxnSpPr>
        <xdr:cNvPr id="307" name="直線コネクタ 306">
          <a:extLst>
            <a:ext uri="{FF2B5EF4-FFF2-40B4-BE49-F238E27FC236}">
              <a16:creationId xmlns:a16="http://schemas.microsoft.com/office/drawing/2014/main" id="{8EDBCC64-C2C8-4635-AD3D-393102C6A7E2}"/>
            </a:ext>
          </a:extLst>
        </xdr:cNvPr>
        <xdr:cNvCxnSpPr/>
      </xdr:nvCxnSpPr>
      <xdr:spPr>
        <a:xfrm flipV="1">
          <a:off x="3797300" y="139160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08" name="楕円 307">
          <a:extLst>
            <a:ext uri="{FF2B5EF4-FFF2-40B4-BE49-F238E27FC236}">
              <a16:creationId xmlns:a16="http://schemas.microsoft.com/office/drawing/2014/main" id="{17EEB1BA-804B-4DC5-BD97-4AEDF1FE9048}"/>
            </a:ext>
          </a:extLst>
        </xdr:cNvPr>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66675</xdr:rowOff>
    </xdr:to>
    <xdr:cxnSp macro="">
      <xdr:nvCxnSpPr>
        <xdr:cNvPr id="309" name="直線コネクタ 308">
          <a:extLst>
            <a:ext uri="{FF2B5EF4-FFF2-40B4-BE49-F238E27FC236}">
              <a16:creationId xmlns:a16="http://schemas.microsoft.com/office/drawing/2014/main" id="{7716D381-7287-4E48-8E7E-3FEB013EF88C}"/>
            </a:ext>
          </a:extLst>
        </xdr:cNvPr>
        <xdr:cNvCxnSpPr/>
      </xdr:nvCxnSpPr>
      <xdr:spPr>
        <a:xfrm>
          <a:off x="2908300" y="139484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52070</xdr:rowOff>
    </xdr:from>
    <xdr:to>
      <xdr:col>10</xdr:col>
      <xdr:colOff>165100</xdr:colOff>
      <xdr:row>80</xdr:row>
      <xdr:rowOff>153670</xdr:rowOff>
    </xdr:to>
    <xdr:sp macro="" textlink="">
      <xdr:nvSpPr>
        <xdr:cNvPr id="310" name="楕円 309">
          <a:extLst>
            <a:ext uri="{FF2B5EF4-FFF2-40B4-BE49-F238E27FC236}">
              <a16:creationId xmlns:a16="http://schemas.microsoft.com/office/drawing/2014/main" id="{DB2D1F9A-1970-4E50-B2A4-FCB66F696B9C}"/>
            </a:ext>
          </a:extLst>
        </xdr:cNvPr>
        <xdr:cNvSpPr/>
      </xdr:nvSpPr>
      <xdr:spPr>
        <a:xfrm>
          <a:off x="1968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81</xdr:row>
      <xdr:rowOff>60961</xdr:rowOff>
    </xdr:to>
    <xdr:cxnSp macro="">
      <xdr:nvCxnSpPr>
        <xdr:cNvPr id="311" name="直線コネクタ 310">
          <a:extLst>
            <a:ext uri="{FF2B5EF4-FFF2-40B4-BE49-F238E27FC236}">
              <a16:creationId xmlns:a16="http://schemas.microsoft.com/office/drawing/2014/main" id="{C3AB96C1-FD2E-4C28-8565-8CB93074A748}"/>
            </a:ext>
          </a:extLst>
        </xdr:cNvPr>
        <xdr:cNvCxnSpPr/>
      </xdr:nvCxnSpPr>
      <xdr:spPr>
        <a:xfrm>
          <a:off x="2019300" y="138188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xdr:rowOff>
    </xdr:from>
    <xdr:to>
      <xdr:col>6</xdr:col>
      <xdr:colOff>38100</xdr:colOff>
      <xdr:row>80</xdr:row>
      <xdr:rowOff>115570</xdr:rowOff>
    </xdr:to>
    <xdr:sp macro="" textlink="">
      <xdr:nvSpPr>
        <xdr:cNvPr id="312" name="楕円 311">
          <a:extLst>
            <a:ext uri="{FF2B5EF4-FFF2-40B4-BE49-F238E27FC236}">
              <a16:creationId xmlns:a16="http://schemas.microsoft.com/office/drawing/2014/main" id="{1D73E350-0A92-4446-8BBE-878D79421DF7}"/>
            </a:ext>
          </a:extLst>
        </xdr:cNvPr>
        <xdr:cNvSpPr/>
      </xdr:nvSpPr>
      <xdr:spPr>
        <a:xfrm>
          <a:off x="1079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64770</xdr:rowOff>
    </xdr:from>
    <xdr:to>
      <xdr:col>10</xdr:col>
      <xdr:colOff>114300</xdr:colOff>
      <xdr:row>80</xdr:row>
      <xdr:rowOff>102870</xdr:rowOff>
    </xdr:to>
    <xdr:cxnSp macro="">
      <xdr:nvCxnSpPr>
        <xdr:cNvPr id="313" name="直線コネクタ 312">
          <a:extLst>
            <a:ext uri="{FF2B5EF4-FFF2-40B4-BE49-F238E27FC236}">
              <a16:creationId xmlns:a16="http://schemas.microsoft.com/office/drawing/2014/main" id="{E5D78ADD-850E-43DC-8EF6-271A94BDD941}"/>
            </a:ext>
          </a:extLst>
        </xdr:cNvPr>
        <xdr:cNvCxnSpPr/>
      </xdr:nvCxnSpPr>
      <xdr:spPr>
        <a:xfrm>
          <a:off x="1130300" y="13780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EB246FE4-5C44-4DFB-AB03-FF518AA34B3E}"/>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ED5D9FB1-A10E-43EE-8D0A-411371624CBE}"/>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1A4566DD-5C21-4E81-AF0E-C0792BEE5313}"/>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DDD9248B-D78A-407B-9053-5657A8130516}"/>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318" name="n_1mainValue【公営住宅】&#10;有形固定資産減価償却率">
          <a:extLst>
            <a:ext uri="{FF2B5EF4-FFF2-40B4-BE49-F238E27FC236}">
              <a16:creationId xmlns:a16="http://schemas.microsoft.com/office/drawing/2014/main" id="{CD5123A2-F7CD-4190-A6D5-9A7B21D8069B}"/>
            </a:ext>
          </a:extLst>
        </xdr:cNvPr>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19" name="n_2mainValue【公営住宅】&#10;有形固定資産減価償却率">
          <a:extLst>
            <a:ext uri="{FF2B5EF4-FFF2-40B4-BE49-F238E27FC236}">
              <a16:creationId xmlns:a16="http://schemas.microsoft.com/office/drawing/2014/main" id="{F77E39B7-F5F3-4914-B2D3-25133B092517}"/>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170197</xdr:rowOff>
    </xdr:from>
    <xdr:ext cx="405111" cy="259045"/>
    <xdr:sp macro="" textlink="">
      <xdr:nvSpPr>
        <xdr:cNvPr id="320" name="n_3mainValue【公営住宅】&#10;有形固定資産減価償却率">
          <a:extLst>
            <a:ext uri="{FF2B5EF4-FFF2-40B4-BE49-F238E27FC236}">
              <a16:creationId xmlns:a16="http://schemas.microsoft.com/office/drawing/2014/main" id="{4E249658-462D-4DBE-9671-D9C7630D363E}"/>
            </a:ext>
          </a:extLst>
        </xdr:cNvPr>
        <xdr:cNvSpPr txBox="1"/>
      </xdr:nvSpPr>
      <xdr:spPr>
        <a:xfrm>
          <a:off x="1816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132097</xdr:rowOff>
    </xdr:from>
    <xdr:ext cx="405111" cy="259045"/>
    <xdr:sp macro="" textlink="">
      <xdr:nvSpPr>
        <xdr:cNvPr id="321" name="n_4mainValue【公営住宅】&#10;有形固定資産減価償却率">
          <a:extLst>
            <a:ext uri="{FF2B5EF4-FFF2-40B4-BE49-F238E27FC236}">
              <a16:creationId xmlns:a16="http://schemas.microsoft.com/office/drawing/2014/main" id="{5E445104-3662-48F0-A90B-01B12C651538}"/>
            </a:ext>
          </a:extLst>
        </xdr:cNvPr>
        <xdr:cNvSpPr txBox="1"/>
      </xdr:nvSpPr>
      <xdr:spPr>
        <a:xfrm>
          <a:off x="927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E0394A9-54F9-4E6D-856C-84CED31CD1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11C1DA2-4B4B-40E9-AFBE-211B33B9BE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45A819C-5863-487B-9B2D-1E498063D3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C6B0859-2CCF-4FC5-AA9C-6DCDA7F7528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9A68DF2-4DB8-4019-A4BB-38E6D34021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840C0D9-F224-45E7-9473-FDD5EDEFE1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C185D01-AFEB-435D-BCF1-B29053EB6F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8CD52D2-AC6D-4831-BF07-0D62F5E014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38042A9-3565-44A7-9A4F-8E4BF76531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490DFA1-C92D-4695-A887-A87DA8D74B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5A1912E-0377-43F9-AA5B-CD5B5B127F9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1F1ECE3-AC4F-4F74-B2E3-2B7C14F8ECB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58947BB-885A-4375-B3F2-9678D0B8116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884DCCD-D02A-4F0D-A5E0-3B141D001EE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8AB7383-3E98-4A2B-824D-5363332C57D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17D3B20-488F-424F-9871-8BF006441DB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0CE4943-69C8-4502-922E-44F0E351498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72669B2-DE14-42E7-AABC-1330C0B5CF1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DDE2A50-08D9-455C-A0D2-4A79317A74D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7441EE7-F0B8-47B7-A96A-75C8F1B69B2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7FD2C9C-FFE9-4C81-8EB0-04E921753C6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9027F98-E464-4078-9D84-985518B6EED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5EDAACF-DC8F-492C-9A0A-28AA46DE5A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62CCB4-96C1-478F-B12C-588DBF8C161D}"/>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CB9F46EF-88A3-4F44-ACDD-AF01E321B98B}"/>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5DFF4653-F286-4506-9EE0-277DD3BD56C5}"/>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87D1733D-660B-4B1C-B1BF-03C5B8F1F5B2}"/>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EE0071AF-7B24-4BE9-B949-B749E0E8DF71}"/>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FC2E3419-FC7D-44E5-BF38-B74C1E23B1E8}"/>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9B3DFA59-79C0-4136-9CF9-A63B6C37F642}"/>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E51914-89C3-4CDE-9DCA-54678E5271B4}"/>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8A090D3B-09FE-4FEE-8651-8CB65EF68547}"/>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E1B76ED9-F2EF-4755-B852-C14AC70D691F}"/>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C622983C-C666-4627-9D72-941B0D50FE9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ED83794-299D-41E3-9583-21244CC08A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6313CFB-4D8D-46DA-B2B9-309501E037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1B67444-7355-4E58-90F8-07E53FA342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53029D1-B743-43FA-8DD2-BE76AA9746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A35DCFD-5E3D-4F4B-A600-00CF689F419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33401</xdr:rowOff>
    </xdr:from>
    <xdr:to>
      <xdr:col>55</xdr:col>
      <xdr:colOff>50800</xdr:colOff>
      <xdr:row>85</xdr:row>
      <xdr:rowOff>135001</xdr:rowOff>
    </xdr:to>
    <xdr:sp macro="" textlink="">
      <xdr:nvSpPr>
        <xdr:cNvPr id="361" name="楕円 360">
          <a:extLst>
            <a:ext uri="{FF2B5EF4-FFF2-40B4-BE49-F238E27FC236}">
              <a16:creationId xmlns:a16="http://schemas.microsoft.com/office/drawing/2014/main" id="{919C4EBB-8984-4407-A19C-8E2ADE80E665}"/>
            </a:ext>
          </a:extLst>
        </xdr:cNvPr>
        <xdr:cNvSpPr/>
      </xdr:nvSpPr>
      <xdr:spPr>
        <a:xfrm>
          <a:off x="10426700" y="146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56278</xdr:rowOff>
    </xdr:from>
    <xdr:ext cx="469744" cy="259045"/>
    <xdr:sp macro="" textlink="">
      <xdr:nvSpPr>
        <xdr:cNvPr id="362" name="【公営住宅】&#10;一人当たり面積該当値テキスト">
          <a:extLst>
            <a:ext uri="{FF2B5EF4-FFF2-40B4-BE49-F238E27FC236}">
              <a16:creationId xmlns:a16="http://schemas.microsoft.com/office/drawing/2014/main" id="{587E3B0C-9C36-46D8-A3B2-818016A8DCD0}"/>
            </a:ext>
          </a:extLst>
        </xdr:cNvPr>
        <xdr:cNvSpPr txBox="1"/>
      </xdr:nvSpPr>
      <xdr:spPr>
        <a:xfrm>
          <a:off x="10515600" y="1445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34925</xdr:rowOff>
    </xdr:from>
    <xdr:to>
      <xdr:col>50</xdr:col>
      <xdr:colOff>165100</xdr:colOff>
      <xdr:row>85</xdr:row>
      <xdr:rowOff>136525</xdr:rowOff>
    </xdr:to>
    <xdr:sp macro="" textlink="">
      <xdr:nvSpPr>
        <xdr:cNvPr id="363" name="楕円 362">
          <a:extLst>
            <a:ext uri="{FF2B5EF4-FFF2-40B4-BE49-F238E27FC236}">
              <a16:creationId xmlns:a16="http://schemas.microsoft.com/office/drawing/2014/main" id="{697214FD-D821-42C2-91EB-06B9597E8D86}"/>
            </a:ext>
          </a:extLst>
        </xdr:cNvPr>
        <xdr:cNvSpPr/>
      </xdr:nvSpPr>
      <xdr:spPr>
        <a:xfrm>
          <a:off x="9588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84201</xdr:rowOff>
    </xdr:from>
    <xdr:to>
      <xdr:col>55</xdr:col>
      <xdr:colOff>0</xdr:colOff>
      <xdr:row>85</xdr:row>
      <xdr:rowOff>85725</xdr:rowOff>
    </xdr:to>
    <xdr:cxnSp macro="">
      <xdr:nvCxnSpPr>
        <xdr:cNvPr id="364" name="直線コネクタ 363">
          <a:extLst>
            <a:ext uri="{FF2B5EF4-FFF2-40B4-BE49-F238E27FC236}">
              <a16:creationId xmlns:a16="http://schemas.microsoft.com/office/drawing/2014/main" id="{1DC00409-C08A-46BC-870D-2930E53FCEFC}"/>
            </a:ext>
          </a:extLst>
        </xdr:cNvPr>
        <xdr:cNvCxnSpPr/>
      </xdr:nvCxnSpPr>
      <xdr:spPr>
        <a:xfrm flipV="1">
          <a:off x="9639300" y="1465745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36830</xdr:rowOff>
    </xdr:from>
    <xdr:to>
      <xdr:col>46</xdr:col>
      <xdr:colOff>38100</xdr:colOff>
      <xdr:row>85</xdr:row>
      <xdr:rowOff>138430</xdr:rowOff>
    </xdr:to>
    <xdr:sp macro="" textlink="">
      <xdr:nvSpPr>
        <xdr:cNvPr id="365" name="楕円 364">
          <a:extLst>
            <a:ext uri="{FF2B5EF4-FFF2-40B4-BE49-F238E27FC236}">
              <a16:creationId xmlns:a16="http://schemas.microsoft.com/office/drawing/2014/main" id="{6C71C711-C1EB-43B1-B79C-701BB9B8868D}"/>
            </a:ext>
          </a:extLst>
        </xdr:cNvPr>
        <xdr:cNvSpPr/>
      </xdr:nvSpPr>
      <xdr:spPr>
        <a:xfrm>
          <a:off x="869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85725</xdr:rowOff>
    </xdr:from>
    <xdr:to>
      <xdr:col>50</xdr:col>
      <xdr:colOff>114300</xdr:colOff>
      <xdr:row>85</xdr:row>
      <xdr:rowOff>87630</xdr:rowOff>
    </xdr:to>
    <xdr:cxnSp macro="">
      <xdr:nvCxnSpPr>
        <xdr:cNvPr id="366" name="直線コネクタ 365">
          <a:extLst>
            <a:ext uri="{FF2B5EF4-FFF2-40B4-BE49-F238E27FC236}">
              <a16:creationId xmlns:a16="http://schemas.microsoft.com/office/drawing/2014/main" id="{D64B33D5-9CEB-4186-8449-1E8584240A9C}"/>
            </a:ext>
          </a:extLst>
        </xdr:cNvPr>
        <xdr:cNvCxnSpPr/>
      </xdr:nvCxnSpPr>
      <xdr:spPr>
        <a:xfrm flipV="1">
          <a:off x="8750300" y="1465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38354</xdr:rowOff>
    </xdr:from>
    <xdr:to>
      <xdr:col>41</xdr:col>
      <xdr:colOff>101600</xdr:colOff>
      <xdr:row>85</xdr:row>
      <xdr:rowOff>139954</xdr:rowOff>
    </xdr:to>
    <xdr:sp macro="" textlink="">
      <xdr:nvSpPr>
        <xdr:cNvPr id="367" name="楕円 366">
          <a:extLst>
            <a:ext uri="{FF2B5EF4-FFF2-40B4-BE49-F238E27FC236}">
              <a16:creationId xmlns:a16="http://schemas.microsoft.com/office/drawing/2014/main" id="{3224F11E-8024-47F8-9314-340A24A3765D}"/>
            </a:ext>
          </a:extLst>
        </xdr:cNvPr>
        <xdr:cNvSpPr/>
      </xdr:nvSpPr>
      <xdr:spPr>
        <a:xfrm>
          <a:off x="78105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87630</xdr:rowOff>
    </xdr:from>
    <xdr:to>
      <xdr:col>45</xdr:col>
      <xdr:colOff>177800</xdr:colOff>
      <xdr:row>85</xdr:row>
      <xdr:rowOff>89154</xdr:rowOff>
    </xdr:to>
    <xdr:cxnSp macro="">
      <xdr:nvCxnSpPr>
        <xdr:cNvPr id="368" name="直線コネクタ 367">
          <a:extLst>
            <a:ext uri="{FF2B5EF4-FFF2-40B4-BE49-F238E27FC236}">
              <a16:creationId xmlns:a16="http://schemas.microsoft.com/office/drawing/2014/main" id="{B488C155-5B21-4DF2-8055-52E309812ED6}"/>
            </a:ext>
          </a:extLst>
        </xdr:cNvPr>
        <xdr:cNvCxnSpPr/>
      </xdr:nvCxnSpPr>
      <xdr:spPr>
        <a:xfrm flipV="1">
          <a:off x="7861300" y="146608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39497</xdr:rowOff>
    </xdr:from>
    <xdr:to>
      <xdr:col>36</xdr:col>
      <xdr:colOff>165100</xdr:colOff>
      <xdr:row>85</xdr:row>
      <xdr:rowOff>141097</xdr:rowOff>
    </xdr:to>
    <xdr:sp macro="" textlink="">
      <xdr:nvSpPr>
        <xdr:cNvPr id="369" name="楕円 368">
          <a:extLst>
            <a:ext uri="{FF2B5EF4-FFF2-40B4-BE49-F238E27FC236}">
              <a16:creationId xmlns:a16="http://schemas.microsoft.com/office/drawing/2014/main" id="{778ABA40-0096-4EA8-B63C-7B2C54F96871}"/>
            </a:ext>
          </a:extLst>
        </xdr:cNvPr>
        <xdr:cNvSpPr/>
      </xdr:nvSpPr>
      <xdr:spPr>
        <a:xfrm>
          <a:off x="6921500" y="146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89154</xdr:rowOff>
    </xdr:from>
    <xdr:to>
      <xdr:col>41</xdr:col>
      <xdr:colOff>50800</xdr:colOff>
      <xdr:row>85</xdr:row>
      <xdr:rowOff>90297</xdr:rowOff>
    </xdr:to>
    <xdr:cxnSp macro="">
      <xdr:nvCxnSpPr>
        <xdr:cNvPr id="370" name="直線コネクタ 369">
          <a:extLst>
            <a:ext uri="{FF2B5EF4-FFF2-40B4-BE49-F238E27FC236}">
              <a16:creationId xmlns:a16="http://schemas.microsoft.com/office/drawing/2014/main" id="{C587200D-C255-4408-B841-D1B68493FA51}"/>
            </a:ext>
          </a:extLst>
        </xdr:cNvPr>
        <xdr:cNvCxnSpPr/>
      </xdr:nvCxnSpPr>
      <xdr:spPr>
        <a:xfrm flipV="1">
          <a:off x="6972300" y="146624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84D1BE2E-A0C4-453F-B792-EBD46F5C6AB5}"/>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AA735012-021C-4183-B3F8-F59A27EBB115}"/>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6534D46E-F96E-49DA-8DE5-1730EC7CAEA9}"/>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F277BB56-29C4-446D-A467-112DE1E4DCBB}"/>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153052</xdr:rowOff>
    </xdr:from>
    <xdr:ext cx="469744" cy="259045"/>
    <xdr:sp macro="" textlink="">
      <xdr:nvSpPr>
        <xdr:cNvPr id="375" name="n_1mainValue【公営住宅】&#10;一人当たり面積">
          <a:extLst>
            <a:ext uri="{FF2B5EF4-FFF2-40B4-BE49-F238E27FC236}">
              <a16:creationId xmlns:a16="http://schemas.microsoft.com/office/drawing/2014/main" id="{C3396C48-B632-4EE9-AAC8-E7DFE8610249}"/>
            </a:ext>
          </a:extLst>
        </xdr:cNvPr>
        <xdr:cNvSpPr txBox="1"/>
      </xdr:nvSpPr>
      <xdr:spPr>
        <a:xfrm>
          <a:off x="9391727" y="1438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154957</xdr:rowOff>
    </xdr:from>
    <xdr:ext cx="469744" cy="259045"/>
    <xdr:sp macro="" textlink="">
      <xdr:nvSpPr>
        <xdr:cNvPr id="376" name="n_2mainValue【公営住宅】&#10;一人当たり面積">
          <a:extLst>
            <a:ext uri="{FF2B5EF4-FFF2-40B4-BE49-F238E27FC236}">
              <a16:creationId xmlns:a16="http://schemas.microsoft.com/office/drawing/2014/main" id="{A541FC61-FDFB-41EF-BC45-AFDBF29EDAC2}"/>
            </a:ext>
          </a:extLst>
        </xdr:cNvPr>
        <xdr:cNvSpPr txBox="1"/>
      </xdr:nvSpPr>
      <xdr:spPr>
        <a:xfrm>
          <a:off x="8515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156481</xdr:rowOff>
    </xdr:from>
    <xdr:ext cx="469744" cy="259045"/>
    <xdr:sp macro="" textlink="">
      <xdr:nvSpPr>
        <xdr:cNvPr id="377" name="n_3mainValue【公営住宅】&#10;一人当たり面積">
          <a:extLst>
            <a:ext uri="{FF2B5EF4-FFF2-40B4-BE49-F238E27FC236}">
              <a16:creationId xmlns:a16="http://schemas.microsoft.com/office/drawing/2014/main" id="{4DBCDF45-723F-4BE2-9A78-9C0ADB2F8DB7}"/>
            </a:ext>
          </a:extLst>
        </xdr:cNvPr>
        <xdr:cNvSpPr txBox="1"/>
      </xdr:nvSpPr>
      <xdr:spPr>
        <a:xfrm>
          <a:off x="7626427" y="143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157624</xdr:rowOff>
    </xdr:from>
    <xdr:ext cx="469744" cy="259045"/>
    <xdr:sp macro="" textlink="">
      <xdr:nvSpPr>
        <xdr:cNvPr id="378" name="n_4mainValue【公営住宅】&#10;一人当たり面積">
          <a:extLst>
            <a:ext uri="{FF2B5EF4-FFF2-40B4-BE49-F238E27FC236}">
              <a16:creationId xmlns:a16="http://schemas.microsoft.com/office/drawing/2014/main" id="{65D45F37-0C8E-4ED1-BB76-8B0ED1D190C4}"/>
            </a:ext>
          </a:extLst>
        </xdr:cNvPr>
        <xdr:cNvSpPr txBox="1"/>
      </xdr:nvSpPr>
      <xdr:spPr>
        <a:xfrm>
          <a:off x="6737427" y="1438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45A1F85-093D-41E2-9310-6EC01A8BEA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6A90C60-7E6D-4CFC-A98F-F5FE237C61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5D4FF28-03A5-4389-B39E-5E3F939DB16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A4F0B8B-0EFF-410A-A823-4823050110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4F37001-7AAD-4184-ACC0-251BBCEF7F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C28202E-2020-4D9C-AED2-A3017C97F1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5BE948F-FB9B-4F9D-812F-53EA282F30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B678AE0-3DA3-4357-BDE4-4F9F320D17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90C137B-DC93-460D-8043-708D43E4D4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9C3D2B2-15FB-4CB4-A23D-858CECF5D5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2701B6B-D72C-4A97-BEED-E0B1A2726D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671EB05-4F09-47A3-97B3-CAA6FE8A9D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C807EB38-66D8-4E8A-966D-8D1FB336B7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3A763C7-5302-4A8A-999E-0DDD12FF9E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D9EF5A0-2A6C-46AF-929E-2C9C0350F93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45D03ED2-85A5-4502-9004-F0A7FDB64CA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31268A4-00A0-44FF-9D5D-209B22FAAE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3A50971-6C82-46BF-A22B-680E5BA336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B76759B-9EF0-4F66-8BEB-B53A5F9D4B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59FFB48-2217-4721-A907-E72174CC95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02A147B-2EE4-4B7C-AB93-61449C6566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FE099E1-9637-4EF7-B18F-4AC62EB153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152A179-C9E9-4310-A0B7-B68143CB8C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B9F96EE-63A8-4A93-A817-37624EC7C8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8CF4BD9-C8E5-4744-9F41-54E28A8776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B1C2188-5030-4E86-8B5A-AE8F5242D9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DB23B04-8156-4AFF-9833-2A39C76B01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4DFDB42D-F9B3-4BD2-99AA-60DFFF7BB12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AF59260-AB0E-48E3-BEF4-397F60A6A19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4869161F-2F75-45FC-A6AF-7E6C297BA64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40C1F0B-A6C9-4962-BDD9-B503C2BAD8A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415BB06-44D2-4218-BE97-B1B0863CC5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E0F475B7-FABB-4602-A56E-8CEDE3D6752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987E2657-D63C-4413-BF92-E46167D8AF3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339343F-12E5-4788-B645-D0A03A62B7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3910D846-6F3A-4769-BB70-EEA7A3766D9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71D9932-2E36-4161-8920-47515DABA38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75D757A-DEC2-43DA-BF3F-82B80FBCAB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9C181C3-2EE9-40F3-A0A2-34D60C8A393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40D58F0-5E7A-4E49-92E1-B25C182020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562007B-D080-4C87-B972-C3256E093E23}"/>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FC40D7BE-9337-4A96-9CB7-0F3F6E95816B}"/>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B6C1C184-95E5-48F9-B3B9-50AD2B436823}"/>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219C4EB-ADC1-41A9-800B-5D6A8ECEC012}"/>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22C96B32-C620-4D55-BCF3-A279DBD4A817}"/>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5EAD573-B353-4C61-9B0D-75E2C2279743}"/>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A8666A76-560A-4C7B-A0FD-0EAAC15D4928}"/>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AF513D81-5C1A-4887-BCD6-9065C7CA8974}"/>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2C9AA5E1-B11C-4D45-8DD2-2A2C6CB8C40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7900D3B0-8C5C-4CEC-B4D7-8F7EAF1F0F5F}"/>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3D741EDC-0852-4A1D-89A4-39A9D5182D76}"/>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AEBB304-2650-42E1-A4E1-57A5FF3B27E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72B6097-6B1C-4B7B-89A4-F0E28BF92B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BC76F1D-F64F-47BC-A93C-C489199416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7D14227-CD95-4DD9-AF71-DAD2CEC8B3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084003C-2745-48B2-8F6F-5757465731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435" name="楕円 434">
          <a:extLst>
            <a:ext uri="{FF2B5EF4-FFF2-40B4-BE49-F238E27FC236}">
              <a16:creationId xmlns:a16="http://schemas.microsoft.com/office/drawing/2014/main" id="{51B1D197-857F-42F3-BAB3-765AE5C712FB}"/>
            </a:ext>
          </a:extLst>
        </xdr:cNvPr>
        <xdr:cNvSpPr/>
      </xdr:nvSpPr>
      <xdr:spPr>
        <a:xfrm>
          <a:off x="16268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73042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2850E517-C1E2-4C7B-AEAF-BDCC309C8A93}"/>
            </a:ext>
          </a:extLst>
        </xdr:cNvPr>
        <xdr:cNvSpPr txBox="1"/>
      </xdr:nvSpPr>
      <xdr:spPr>
        <a:xfrm>
          <a:off x="16357600"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37" name="楕円 436">
          <a:extLst>
            <a:ext uri="{FF2B5EF4-FFF2-40B4-BE49-F238E27FC236}">
              <a16:creationId xmlns:a16="http://schemas.microsoft.com/office/drawing/2014/main" id="{590E338B-4EF0-4BD6-9332-996AD2BD5AB6}"/>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37</xdr:row>
      <xdr:rowOff>53340</xdr:rowOff>
    </xdr:to>
    <xdr:cxnSp macro="">
      <xdr:nvCxnSpPr>
        <xdr:cNvPr id="438" name="直線コネクタ 437">
          <a:extLst>
            <a:ext uri="{FF2B5EF4-FFF2-40B4-BE49-F238E27FC236}">
              <a16:creationId xmlns:a16="http://schemas.microsoft.com/office/drawing/2014/main" id="{A671E9BD-63CF-4C9D-9CB4-93F850CB40F5}"/>
            </a:ext>
          </a:extLst>
        </xdr:cNvPr>
        <xdr:cNvCxnSpPr/>
      </xdr:nvCxnSpPr>
      <xdr:spPr>
        <a:xfrm flipV="1">
          <a:off x="15481300" y="627316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439" name="楕円 438">
          <a:extLst>
            <a:ext uri="{FF2B5EF4-FFF2-40B4-BE49-F238E27FC236}">
              <a16:creationId xmlns:a16="http://schemas.microsoft.com/office/drawing/2014/main" id="{6203B4E4-1B8B-412C-BDA2-CD329B671F35}"/>
            </a:ext>
          </a:extLst>
        </xdr:cNvPr>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53340</xdr:rowOff>
    </xdr:to>
    <xdr:cxnSp macro="">
      <xdr:nvCxnSpPr>
        <xdr:cNvPr id="440" name="直線コネクタ 439">
          <a:extLst>
            <a:ext uri="{FF2B5EF4-FFF2-40B4-BE49-F238E27FC236}">
              <a16:creationId xmlns:a16="http://schemas.microsoft.com/office/drawing/2014/main" id="{07B07ACE-7DAB-4869-9C59-99FB779B384F}"/>
            </a:ext>
          </a:extLst>
        </xdr:cNvPr>
        <xdr:cNvCxnSpPr/>
      </xdr:nvCxnSpPr>
      <xdr:spPr>
        <a:xfrm>
          <a:off x="14592300" y="6396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441" name="楕円 440">
          <a:extLst>
            <a:ext uri="{FF2B5EF4-FFF2-40B4-BE49-F238E27FC236}">
              <a16:creationId xmlns:a16="http://schemas.microsoft.com/office/drawing/2014/main" id="{E79F0CE8-EACD-4C1B-BBB3-2302496FE755}"/>
            </a:ext>
          </a:extLst>
        </xdr:cNvPr>
        <xdr:cNvSpPr/>
      </xdr:nvSpPr>
      <xdr:spPr>
        <a:xfrm>
          <a:off x="1365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30480</xdr:rowOff>
    </xdr:from>
    <xdr:to>
      <xdr:col>76</xdr:col>
      <xdr:colOff>114300</xdr:colOff>
      <xdr:row>37</xdr:row>
      <xdr:rowOff>53340</xdr:rowOff>
    </xdr:to>
    <xdr:cxnSp macro="">
      <xdr:nvCxnSpPr>
        <xdr:cNvPr id="442" name="直線コネクタ 441">
          <a:extLst>
            <a:ext uri="{FF2B5EF4-FFF2-40B4-BE49-F238E27FC236}">
              <a16:creationId xmlns:a16="http://schemas.microsoft.com/office/drawing/2014/main" id="{1557299C-9176-4180-BF9B-187925F0C244}"/>
            </a:ext>
          </a:extLst>
        </xdr:cNvPr>
        <xdr:cNvCxnSpPr/>
      </xdr:nvCxnSpPr>
      <xdr:spPr>
        <a:xfrm>
          <a:off x="13703300" y="620268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65405</xdr:rowOff>
    </xdr:from>
    <xdr:to>
      <xdr:col>67</xdr:col>
      <xdr:colOff>101600</xdr:colOff>
      <xdr:row>36</xdr:row>
      <xdr:rowOff>167005</xdr:rowOff>
    </xdr:to>
    <xdr:sp macro="" textlink="">
      <xdr:nvSpPr>
        <xdr:cNvPr id="443" name="楕円 442">
          <a:extLst>
            <a:ext uri="{FF2B5EF4-FFF2-40B4-BE49-F238E27FC236}">
              <a16:creationId xmlns:a16="http://schemas.microsoft.com/office/drawing/2014/main" id="{A775C2FF-AE90-481C-8CD3-06C828606A03}"/>
            </a:ext>
          </a:extLst>
        </xdr:cNvPr>
        <xdr:cNvSpPr/>
      </xdr:nvSpPr>
      <xdr:spPr>
        <a:xfrm>
          <a:off x="1276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30480</xdr:rowOff>
    </xdr:from>
    <xdr:to>
      <xdr:col>71</xdr:col>
      <xdr:colOff>177800</xdr:colOff>
      <xdr:row>36</xdr:row>
      <xdr:rowOff>116205</xdr:rowOff>
    </xdr:to>
    <xdr:cxnSp macro="">
      <xdr:nvCxnSpPr>
        <xdr:cNvPr id="444" name="直線コネクタ 443">
          <a:extLst>
            <a:ext uri="{FF2B5EF4-FFF2-40B4-BE49-F238E27FC236}">
              <a16:creationId xmlns:a16="http://schemas.microsoft.com/office/drawing/2014/main" id="{715E2623-78A9-4350-88CC-9E3EF2398835}"/>
            </a:ext>
          </a:extLst>
        </xdr:cNvPr>
        <xdr:cNvCxnSpPr/>
      </xdr:nvCxnSpPr>
      <xdr:spPr>
        <a:xfrm flipV="1">
          <a:off x="12814300" y="62026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C6C29CD0-C489-45D1-A704-2D5613AE002D}"/>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E1C87AD-213B-4D3C-A70C-211F6FF49DF8}"/>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41FD4BA0-156D-4D21-9C34-0B3562AAABD2}"/>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B69DE7C0-F774-4001-8E71-B0DEEAF87EAF}"/>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EE9364A5-9C40-4BC9-9F7C-0A7B71D4CE4A}"/>
            </a:ext>
          </a:extLst>
        </xdr:cNvPr>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E2C93270-4614-4DCD-B076-37A02CA6A4B4}"/>
            </a:ext>
          </a:extLst>
        </xdr:cNvPr>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97807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AEBE573-A9FA-477D-8758-E716C6126AFD}"/>
            </a:ext>
          </a:extLst>
        </xdr:cNvPr>
        <xdr:cNvSpPr txBox="1"/>
      </xdr:nvSpPr>
      <xdr:spPr>
        <a:xfrm>
          <a:off x="13500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B96193F6-0FA0-40A5-9340-2DB55B4D02C7}"/>
            </a:ext>
          </a:extLst>
        </xdr:cNvPr>
        <xdr:cNvSpPr txBox="1"/>
      </xdr:nvSpPr>
      <xdr:spPr>
        <a:xfrm>
          <a:off x="12611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17B1F34-1F9D-4F2D-BF05-21395455FB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9F4DE47-F8F8-4FDB-9146-D2EFBFBD89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F320AEB-5644-4BA3-B0DF-54EE80C257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A39ADF8-55D3-4557-8C51-A0EF2BA78F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F626451-975A-4629-95D5-6CD4D9E21D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149B310-C76E-4A95-AA0B-66D49BB169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9F793E5-A612-41BD-B3E2-B18552A30F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18F04EC-EF60-4B4F-AB64-F202736786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EB9251E-2B8A-4CEC-82A8-27A8F4C2EB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90DA1DD-AD5F-4291-92A1-94575B0BC7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4F11C5E5-7461-4ECA-BE61-B9E97185C7B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D91B65FB-15F1-4C9B-8CE4-7D0CBD1820A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D517D357-7CCB-4BF7-9A6D-4FFA7507DFA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42B0143F-A234-48ED-868C-BEC09A7354F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9B3F220D-5CCF-4D8D-A4A7-87771981F84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450E4B5D-CB8B-4301-A322-AA7FE6141FF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8E5E6870-FBBC-4508-AE63-0B79BEDEF94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D6B4A18F-3249-409D-B89C-29F9D47E41B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5536F55-9518-4916-83D8-8112B7FF082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AD7763C6-8D9B-480E-8F7A-6F059CB93FA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2197EC2-E3DA-4D90-B987-FF0673C61C6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1D576779-CF19-4A58-AB83-DB62AAF7D7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CD7F287B-E409-4C82-970F-8BB1CC7535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1FCD7345-6FD9-4BDA-A991-E09E838749BD}"/>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5552A467-EE35-4F5C-BD46-80E3504A5FFA}"/>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55928A97-C555-4AAA-9725-B0CECEFF4D2A}"/>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C8314FC-EF7B-4E17-9EE4-45B23FCD1F66}"/>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6947716-A018-4396-A8D3-561463F9E3D7}"/>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7748F7C3-1610-4611-B870-B92C21A31098}"/>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B87A690A-E15C-430A-98D5-D903E57C3C5B}"/>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42689100-FEFC-453B-A9C9-A0559882466A}"/>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BDE5945-D33A-4AC7-87BB-6228BDDE46B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88484C51-87C8-4E8E-A5CE-709AE6384FF5}"/>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73FE6B0D-9BA2-4142-BD96-511237BE44D5}"/>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06F6920-650F-447A-9FE1-F41A8FB884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4E38BBD-C007-4BEA-8F8A-C3C3AF0FCD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C9D1B11-F444-4A43-A22A-7B3CA2672E7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DDA8B40-6418-4C66-910C-3886989E82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F09E93D-FE8C-4325-90C6-AA564043F6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90170</xdr:rowOff>
    </xdr:from>
    <xdr:to>
      <xdr:col>116</xdr:col>
      <xdr:colOff>114300</xdr:colOff>
      <xdr:row>37</xdr:row>
      <xdr:rowOff>20320</xdr:rowOff>
    </xdr:to>
    <xdr:sp macro="" textlink="">
      <xdr:nvSpPr>
        <xdr:cNvPr id="492" name="楕円 491">
          <a:extLst>
            <a:ext uri="{FF2B5EF4-FFF2-40B4-BE49-F238E27FC236}">
              <a16:creationId xmlns:a16="http://schemas.microsoft.com/office/drawing/2014/main" id="{3306574C-B8A7-4FED-99A8-B2D6CB250498}"/>
            </a:ext>
          </a:extLst>
        </xdr:cNvPr>
        <xdr:cNvSpPr/>
      </xdr:nvSpPr>
      <xdr:spPr>
        <a:xfrm>
          <a:off x="22110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113047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13032E8-F36A-4524-99FD-9622CFCCE6A6}"/>
            </a:ext>
          </a:extLst>
        </xdr:cNvPr>
        <xdr:cNvSpPr txBox="1"/>
      </xdr:nvSpPr>
      <xdr:spPr>
        <a:xfrm>
          <a:off x="22199600"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xdr:rowOff>
    </xdr:from>
    <xdr:to>
      <xdr:col>112</xdr:col>
      <xdr:colOff>38100</xdr:colOff>
      <xdr:row>35</xdr:row>
      <xdr:rowOff>115570</xdr:rowOff>
    </xdr:to>
    <xdr:sp macro="" textlink="">
      <xdr:nvSpPr>
        <xdr:cNvPr id="494" name="楕円 493">
          <a:extLst>
            <a:ext uri="{FF2B5EF4-FFF2-40B4-BE49-F238E27FC236}">
              <a16:creationId xmlns:a16="http://schemas.microsoft.com/office/drawing/2014/main" id="{1F70FBD8-2E0C-41B6-AEAF-36FAD99E716B}"/>
            </a:ext>
          </a:extLst>
        </xdr:cNvPr>
        <xdr:cNvSpPr/>
      </xdr:nvSpPr>
      <xdr:spPr>
        <a:xfrm>
          <a:off x="2127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64770</xdr:rowOff>
    </xdr:from>
    <xdr:to>
      <xdr:col>116</xdr:col>
      <xdr:colOff>63500</xdr:colOff>
      <xdr:row>36</xdr:row>
      <xdr:rowOff>140970</xdr:rowOff>
    </xdr:to>
    <xdr:cxnSp macro="">
      <xdr:nvCxnSpPr>
        <xdr:cNvPr id="495" name="直線コネクタ 494">
          <a:extLst>
            <a:ext uri="{FF2B5EF4-FFF2-40B4-BE49-F238E27FC236}">
              <a16:creationId xmlns:a16="http://schemas.microsoft.com/office/drawing/2014/main" id="{60F882DA-277D-4763-A497-7690C14A81DB}"/>
            </a:ext>
          </a:extLst>
        </xdr:cNvPr>
        <xdr:cNvCxnSpPr/>
      </xdr:nvCxnSpPr>
      <xdr:spPr>
        <a:xfrm>
          <a:off x="21323300" y="606552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21590</xdr:rowOff>
    </xdr:from>
    <xdr:to>
      <xdr:col>107</xdr:col>
      <xdr:colOff>101600</xdr:colOff>
      <xdr:row>35</xdr:row>
      <xdr:rowOff>123190</xdr:rowOff>
    </xdr:to>
    <xdr:sp macro="" textlink="">
      <xdr:nvSpPr>
        <xdr:cNvPr id="496" name="楕円 495">
          <a:extLst>
            <a:ext uri="{FF2B5EF4-FFF2-40B4-BE49-F238E27FC236}">
              <a16:creationId xmlns:a16="http://schemas.microsoft.com/office/drawing/2014/main" id="{A5AFB51F-BD85-4CE9-A584-56D38AD30FDD}"/>
            </a:ext>
          </a:extLst>
        </xdr:cNvPr>
        <xdr:cNvSpPr/>
      </xdr:nvSpPr>
      <xdr:spPr>
        <a:xfrm>
          <a:off x="20383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64770</xdr:rowOff>
    </xdr:from>
    <xdr:to>
      <xdr:col>111</xdr:col>
      <xdr:colOff>177800</xdr:colOff>
      <xdr:row>35</xdr:row>
      <xdr:rowOff>72390</xdr:rowOff>
    </xdr:to>
    <xdr:cxnSp macro="">
      <xdr:nvCxnSpPr>
        <xdr:cNvPr id="497" name="直線コネクタ 496">
          <a:extLst>
            <a:ext uri="{FF2B5EF4-FFF2-40B4-BE49-F238E27FC236}">
              <a16:creationId xmlns:a16="http://schemas.microsoft.com/office/drawing/2014/main" id="{F5499A33-E723-4601-B2F2-A5504AE0699E}"/>
            </a:ext>
          </a:extLst>
        </xdr:cNvPr>
        <xdr:cNvCxnSpPr/>
      </xdr:nvCxnSpPr>
      <xdr:spPr>
        <a:xfrm flipV="1">
          <a:off x="20434300" y="6065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25400</xdr:rowOff>
    </xdr:from>
    <xdr:to>
      <xdr:col>102</xdr:col>
      <xdr:colOff>165100</xdr:colOff>
      <xdr:row>35</xdr:row>
      <xdr:rowOff>127000</xdr:rowOff>
    </xdr:to>
    <xdr:sp macro="" textlink="">
      <xdr:nvSpPr>
        <xdr:cNvPr id="498" name="楕円 497">
          <a:extLst>
            <a:ext uri="{FF2B5EF4-FFF2-40B4-BE49-F238E27FC236}">
              <a16:creationId xmlns:a16="http://schemas.microsoft.com/office/drawing/2014/main" id="{C9EA7CDE-3F91-4E5A-A34C-ED3CB903F94F}"/>
            </a:ext>
          </a:extLst>
        </xdr:cNvPr>
        <xdr:cNvSpPr/>
      </xdr:nvSpPr>
      <xdr:spPr>
        <a:xfrm>
          <a:off x="19494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72390</xdr:rowOff>
    </xdr:from>
    <xdr:to>
      <xdr:col>107</xdr:col>
      <xdr:colOff>50800</xdr:colOff>
      <xdr:row>35</xdr:row>
      <xdr:rowOff>76200</xdr:rowOff>
    </xdr:to>
    <xdr:cxnSp macro="">
      <xdr:nvCxnSpPr>
        <xdr:cNvPr id="499" name="直線コネクタ 498">
          <a:extLst>
            <a:ext uri="{FF2B5EF4-FFF2-40B4-BE49-F238E27FC236}">
              <a16:creationId xmlns:a16="http://schemas.microsoft.com/office/drawing/2014/main" id="{556363DD-51BB-4DE5-A8B6-0B4204884710}"/>
            </a:ext>
          </a:extLst>
        </xdr:cNvPr>
        <xdr:cNvCxnSpPr/>
      </xdr:nvCxnSpPr>
      <xdr:spPr>
        <a:xfrm flipV="1">
          <a:off x="19545300" y="6073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124460</xdr:rowOff>
    </xdr:from>
    <xdr:to>
      <xdr:col>98</xdr:col>
      <xdr:colOff>38100</xdr:colOff>
      <xdr:row>36</xdr:row>
      <xdr:rowOff>54610</xdr:rowOff>
    </xdr:to>
    <xdr:sp macro="" textlink="">
      <xdr:nvSpPr>
        <xdr:cNvPr id="500" name="楕円 499">
          <a:extLst>
            <a:ext uri="{FF2B5EF4-FFF2-40B4-BE49-F238E27FC236}">
              <a16:creationId xmlns:a16="http://schemas.microsoft.com/office/drawing/2014/main" id="{CE068D9D-1BB3-4BDE-B841-CEC828514F68}"/>
            </a:ext>
          </a:extLst>
        </xdr:cNvPr>
        <xdr:cNvSpPr/>
      </xdr:nvSpPr>
      <xdr:spPr>
        <a:xfrm>
          <a:off x="18605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76200</xdr:rowOff>
    </xdr:from>
    <xdr:to>
      <xdr:col>102</xdr:col>
      <xdr:colOff>114300</xdr:colOff>
      <xdr:row>36</xdr:row>
      <xdr:rowOff>3810</xdr:rowOff>
    </xdr:to>
    <xdr:cxnSp macro="">
      <xdr:nvCxnSpPr>
        <xdr:cNvPr id="501" name="直線コネクタ 500">
          <a:extLst>
            <a:ext uri="{FF2B5EF4-FFF2-40B4-BE49-F238E27FC236}">
              <a16:creationId xmlns:a16="http://schemas.microsoft.com/office/drawing/2014/main" id="{50937386-B026-443A-B8F5-CBC60C3BF839}"/>
            </a:ext>
          </a:extLst>
        </xdr:cNvPr>
        <xdr:cNvCxnSpPr/>
      </xdr:nvCxnSpPr>
      <xdr:spPr>
        <a:xfrm flipV="1">
          <a:off x="18656300" y="60769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A884427F-420F-472F-ADBA-A68CC6280C27}"/>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FFCB4FA-FABC-43E8-8B1B-EA5116F2E66D}"/>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BCA700F-0FE4-4D37-9DA6-1E7474C7AD4C}"/>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364755D-C629-4388-940E-2ACEFA339679}"/>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132097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17C1420-BDCF-4EE4-A3DA-EDADA8210942}"/>
            </a:ext>
          </a:extLst>
        </xdr:cNvPr>
        <xdr:cNvSpPr txBox="1"/>
      </xdr:nvSpPr>
      <xdr:spPr>
        <a:xfrm>
          <a:off x="210757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139717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C78C626E-3CD7-4CFB-A2E8-1F7465A4302E}"/>
            </a:ext>
          </a:extLst>
        </xdr:cNvPr>
        <xdr:cNvSpPr txBox="1"/>
      </xdr:nvSpPr>
      <xdr:spPr>
        <a:xfrm>
          <a:off x="2019942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143527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ED55D07F-9AA9-4FE7-A710-E8384C4A9337}"/>
            </a:ext>
          </a:extLst>
        </xdr:cNvPr>
        <xdr:cNvSpPr txBox="1"/>
      </xdr:nvSpPr>
      <xdr:spPr>
        <a:xfrm>
          <a:off x="19310427" y="58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71137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A32AA67E-5603-4BB1-B1BA-272D2E1C479A}"/>
            </a:ext>
          </a:extLst>
        </xdr:cNvPr>
        <xdr:cNvSpPr txBox="1"/>
      </xdr:nvSpPr>
      <xdr:spPr>
        <a:xfrm>
          <a:off x="18421427" y="5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2CE9E20-C6B4-4699-989C-18CC16B769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9C83C1F-20FD-4D07-8622-E43DCDB5E5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DCDEAA4-35CB-4BCC-B954-2B4E59D6E1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689BFCD-0B98-427E-A4FC-3DD6AD8EAA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7BE3D61-878C-4A78-B9EA-0BA6B157C8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54685D00-8778-4691-9901-839527954EE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019C876-903D-4EAF-8149-874E68BAFC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BD5C500-939A-4FF6-8371-FD91197F88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CD3F25D-A2E1-40E7-A80E-4E31641464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D3CB17D5-9CC4-4EE6-B6E6-5F8246B07D4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5AF0C8B3-C3AB-404A-A937-DBF6C0A320B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7803700-F1BC-4854-81C6-4F98105F7BC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57594B4-B17F-42A0-B113-AD6BF90363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433C6A5B-9D24-4DB8-BAD1-47803446B85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9069F73-04FD-4132-AC2D-44ADD968651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B36DEEBD-000E-48A0-8DE6-BEBBEAAE9C2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875B22DA-9DA2-4B2A-95CC-8C203BE3AC6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20EB36C2-C0B4-4BB8-9E10-897B559E0B7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0C12ECE-712C-49A0-8BDD-F55D1065C70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7668D4F-6DEC-4D4A-AA90-CCF47DEDC51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82E6F99-E126-42CF-BF86-485DE903637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6838C33-551E-403E-8139-F3B78FC15F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D4AFC7E2-3A82-48F1-9D10-6218AC37530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40C2D9C-9EA3-4DBC-B1FC-FDDE52193B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D5AE8008-896F-474F-ADE7-002D6929E26C}"/>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D7172606-823F-4618-98C4-9F12F203F2E2}"/>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7CFAF246-752A-439E-BBDC-B15B76300196}"/>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8AD2271-9430-45B2-A554-72679C653504}"/>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840A949B-E1B8-4A57-A81F-9D0229D4C327}"/>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1718B0C-FA8E-4E22-A022-F4C060F367CB}"/>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AC13FF3A-3D91-4805-896B-D5AE253429B5}"/>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2BEB26CB-9735-4FB8-940D-9C89336C4BE7}"/>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E227478B-0FFA-4870-85A9-A787EDE76F94}"/>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98F2D5C2-2B6A-408F-93DD-C812E84CFC59}"/>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4D96E2E2-A866-4B5E-B1CA-1D685F42DCC6}"/>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EB6067D-624A-440A-91C7-3F2BC48A1DD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F91E048-85ED-479C-95E1-C68DBA2D14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73FD76F-4492-49E3-B1D2-578B9A40A2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E631D55-E729-428A-ADEB-13C2CCD4AF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B776EBC-A282-46CF-BE1B-BF85F4382C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550" name="楕円 549">
          <a:extLst>
            <a:ext uri="{FF2B5EF4-FFF2-40B4-BE49-F238E27FC236}">
              <a16:creationId xmlns:a16="http://schemas.microsoft.com/office/drawing/2014/main" id="{9C893AFC-7A88-4EAF-A8F1-A8AEC65642FA}"/>
            </a:ext>
          </a:extLst>
        </xdr:cNvPr>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D773277-E490-4093-9432-38866D53B639}"/>
            </a:ext>
          </a:extLst>
        </xdr:cNvPr>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71120</xdr:rowOff>
    </xdr:from>
    <xdr:to>
      <xdr:col>81</xdr:col>
      <xdr:colOff>101600</xdr:colOff>
      <xdr:row>62</xdr:row>
      <xdr:rowOff>1270</xdr:rowOff>
    </xdr:to>
    <xdr:sp macro="" textlink="">
      <xdr:nvSpPr>
        <xdr:cNvPr id="552" name="楕円 551">
          <a:extLst>
            <a:ext uri="{FF2B5EF4-FFF2-40B4-BE49-F238E27FC236}">
              <a16:creationId xmlns:a16="http://schemas.microsoft.com/office/drawing/2014/main" id="{CEE01B84-B1B7-49E8-800F-3A0C808FF912}"/>
            </a:ext>
          </a:extLst>
        </xdr:cNvPr>
        <xdr:cNvSpPr/>
      </xdr:nvSpPr>
      <xdr:spPr>
        <a:xfrm>
          <a:off x="15430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121920</xdr:rowOff>
    </xdr:to>
    <xdr:cxnSp macro="">
      <xdr:nvCxnSpPr>
        <xdr:cNvPr id="553" name="直線コネクタ 552">
          <a:extLst>
            <a:ext uri="{FF2B5EF4-FFF2-40B4-BE49-F238E27FC236}">
              <a16:creationId xmlns:a16="http://schemas.microsoft.com/office/drawing/2014/main" id="{C8B39D69-5EA2-4384-9320-9D4F0D4F7A5F}"/>
            </a:ext>
          </a:extLst>
        </xdr:cNvPr>
        <xdr:cNvCxnSpPr/>
      </xdr:nvCxnSpPr>
      <xdr:spPr>
        <a:xfrm flipV="1">
          <a:off x="15481300" y="10546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554" name="楕円 553">
          <a:extLst>
            <a:ext uri="{FF2B5EF4-FFF2-40B4-BE49-F238E27FC236}">
              <a16:creationId xmlns:a16="http://schemas.microsoft.com/office/drawing/2014/main" id="{C7E41451-5CCD-4C45-8F67-FDE97E4D449D}"/>
            </a:ext>
          </a:extLst>
        </xdr:cNvPr>
        <xdr:cNvSpPr/>
      </xdr:nvSpPr>
      <xdr:spPr>
        <a:xfrm>
          <a:off x="14541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121920</xdr:rowOff>
    </xdr:from>
    <xdr:to>
      <xdr:col>81</xdr:col>
      <xdr:colOff>50800</xdr:colOff>
      <xdr:row>61</xdr:row>
      <xdr:rowOff>131445</xdr:rowOff>
    </xdr:to>
    <xdr:cxnSp macro="">
      <xdr:nvCxnSpPr>
        <xdr:cNvPr id="555" name="直線コネクタ 554">
          <a:extLst>
            <a:ext uri="{FF2B5EF4-FFF2-40B4-BE49-F238E27FC236}">
              <a16:creationId xmlns:a16="http://schemas.microsoft.com/office/drawing/2014/main" id="{6C1534C9-CF72-454F-8AE8-DF31239DBA3F}"/>
            </a:ext>
          </a:extLst>
        </xdr:cNvPr>
        <xdr:cNvCxnSpPr/>
      </xdr:nvCxnSpPr>
      <xdr:spPr>
        <a:xfrm flipV="1">
          <a:off x="14592300" y="105803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56" name="楕円 555">
          <a:extLst>
            <a:ext uri="{FF2B5EF4-FFF2-40B4-BE49-F238E27FC236}">
              <a16:creationId xmlns:a16="http://schemas.microsoft.com/office/drawing/2014/main" id="{9228DB34-FC3C-4683-9D46-2CA2B951463C}"/>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131445</xdr:rowOff>
    </xdr:to>
    <xdr:cxnSp macro="">
      <xdr:nvCxnSpPr>
        <xdr:cNvPr id="557" name="直線コネクタ 556">
          <a:extLst>
            <a:ext uri="{FF2B5EF4-FFF2-40B4-BE49-F238E27FC236}">
              <a16:creationId xmlns:a16="http://schemas.microsoft.com/office/drawing/2014/main" id="{0433A562-35C6-4F6D-99CC-8B05F6BAD897}"/>
            </a:ext>
          </a:extLst>
        </xdr:cNvPr>
        <xdr:cNvCxnSpPr/>
      </xdr:nvCxnSpPr>
      <xdr:spPr>
        <a:xfrm>
          <a:off x="13703300" y="1048512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145415</xdr:rowOff>
    </xdr:from>
    <xdr:to>
      <xdr:col>67</xdr:col>
      <xdr:colOff>101600</xdr:colOff>
      <xdr:row>61</xdr:row>
      <xdr:rowOff>75565</xdr:rowOff>
    </xdr:to>
    <xdr:sp macro="" textlink="">
      <xdr:nvSpPr>
        <xdr:cNvPr id="558" name="楕円 557">
          <a:extLst>
            <a:ext uri="{FF2B5EF4-FFF2-40B4-BE49-F238E27FC236}">
              <a16:creationId xmlns:a16="http://schemas.microsoft.com/office/drawing/2014/main" id="{DB7EE864-B599-4511-99A4-C45385731093}"/>
            </a:ext>
          </a:extLst>
        </xdr:cNvPr>
        <xdr:cNvSpPr/>
      </xdr:nvSpPr>
      <xdr:spPr>
        <a:xfrm>
          <a:off x="12763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24765</xdr:rowOff>
    </xdr:from>
    <xdr:to>
      <xdr:col>71</xdr:col>
      <xdr:colOff>177800</xdr:colOff>
      <xdr:row>61</xdr:row>
      <xdr:rowOff>26670</xdr:rowOff>
    </xdr:to>
    <xdr:cxnSp macro="">
      <xdr:nvCxnSpPr>
        <xdr:cNvPr id="559" name="直線コネクタ 558">
          <a:extLst>
            <a:ext uri="{FF2B5EF4-FFF2-40B4-BE49-F238E27FC236}">
              <a16:creationId xmlns:a16="http://schemas.microsoft.com/office/drawing/2014/main" id="{CFACD2E3-FFD2-4F3D-9EBA-BECC7B61086D}"/>
            </a:ext>
          </a:extLst>
        </xdr:cNvPr>
        <xdr:cNvCxnSpPr/>
      </xdr:nvCxnSpPr>
      <xdr:spPr>
        <a:xfrm>
          <a:off x="12814300" y="104832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16F0457E-2036-4E55-B006-EB74B726F8CC}"/>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434A8359-101A-464B-9836-BF97CBFA97ED}"/>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3AD3960B-2762-42E6-AEF7-68D530A4BA2A}"/>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95FE4897-8D26-499A-9D07-1B13F80DCC9C}"/>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163847</xdr:rowOff>
    </xdr:from>
    <xdr:ext cx="405111" cy="259045"/>
    <xdr:sp macro="" textlink="">
      <xdr:nvSpPr>
        <xdr:cNvPr id="564" name="n_1mainValue【学校施設】&#10;有形固定資産減価償却率">
          <a:extLst>
            <a:ext uri="{FF2B5EF4-FFF2-40B4-BE49-F238E27FC236}">
              <a16:creationId xmlns:a16="http://schemas.microsoft.com/office/drawing/2014/main" id="{55476F14-E23C-4717-A8CB-FF79F5E52AB4}"/>
            </a:ext>
          </a:extLst>
        </xdr:cNvPr>
        <xdr:cNvSpPr txBox="1"/>
      </xdr:nvSpPr>
      <xdr:spPr>
        <a:xfrm>
          <a:off x="152660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565" name="n_2mainValue【学校施設】&#10;有形固定資産減価償却率">
          <a:extLst>
            <a:ext uri="{FF2B5EF4-FFF2-40B4-BE49-F238E27FC236}">
              <a16:creationId xmlns:a16="http://schemas.microsoft.com/office/drawing/2014/main" id="{9C85E934-E7B1-4ED2-9B61-FA2E78A55EF6}"/>
            </a:ext>
          </a:extLst>
        </xdr:cNvPr>
        <xdr:cNvSpPr txBox="1"/>
      </xdr:nvSpPr>
      <xdr:spPr>
        <a:xfrm>
          <a:off x="14389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66" name="n_3mainValue【学校施設】&#10;有形固定資産減価償却率">
          <a:extLst>
            <a:ext uri="{FF2B5EF4-FFF2-40B4-BE49-F238E27FC236}">
              <a16:creationId xmlns:a16="http://schemas.microsoft.com/office/drawing/2014/main" id="{400EC027-024B-4B73-80E5-1138F3E2C0F8}"/>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66692</xdr:rowOff>
    </xdr:from>
    <xdr:ext cx="405111" cy="259045"/>
    <xdr:sp macro="" textlink="">
      <xdr:nvSpPr>
        <xdr:cNvPr id="567" name="n_4mainValue【学校施設】&#10;有形固定資産減価償却率">
          <a:extLst>
            <a:ext uri="{FF2B5EF4-FFF2-40B4-BE49-F238E27FC236}">
              <a16:creationId xmlns:a16="http://schemas.microsoft.com/office/drawing/2014/main" id="{D4CF4882-A38F-443C-BB0F-48AA11D70687}"/>
            </a:ext>
          </a:extLst>
        </xdr:cNvPr>
        <xdr:cNvSpPr txBox="1"/>
      </xdr:nvSpPr>
      <xdr:spPr>
        <a:xfrm>
          <a:off x="12611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ED46CB9-B694-4EDF-B918-07B43A4B33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0FFAA65-8CBA-4E1E-8F98-24954896E5E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36F10FF-974F-403F-8C5E-DC53AA8D2E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258094D-55CE-407E-BC28-78983B5937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43921F5-C1A9-4D69-8C03-1B049C5550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6AC1DD1A-607A-4421-9D66-1AF581BD52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5CFE378-892F-4D4E-A4C8-DCEACA3199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3E6AE59-5010-4D83-A59F-429670D6760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79B2C96-8CF2-47BF-A55E-3913E3600C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D2E8DE2-B098-4CE8-8A5A-C922544D43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C2C9CEDB-800B-4ABF-AB58-3E3D3F995DD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A88B505A-417E-4CDC-A2B6-5F3FB2CA680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AE10A8A8-6852-4B51-8F8F-369266E2C29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274CD96C-A5D6-40C3-A242-D09FA960BA3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80762E04-465F-40BF-8B34-B7E26E3B6DF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81AE080-35A9-4EEE-8E1B-5AA757E8B1B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AAA58C7B-3F7E-47B1-B6DE-53EC4958060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E614127A-8C43-4CC3-9C5F-2305821B6B1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3F01F92C-504E-4A88-8314-A6B8862993D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B558A164-726C-4056-A84F-25FAACC9AD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CF7AB6E4-40A0-4DE7-8921-E899D2FEB4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E5B4448D-C91F-4793-B66F-BAC243E429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24124B2D-7BAB-4D48-A1E2-D445C72EA50F}"/>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9077EF28-B663-4619-A0A7-0E22EF2F2C7D}"/>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F5E7CD20-19E6-425C-89F4-E6E59AD5D5FF}"/>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17A355E2-D1A4-4F26-AD2E-137C7DF8FF0F}"/>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A2E9BB9B-AF4E-4033-87C4-105A88DA53F2}"/>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a:extLst>
            <a:ext uri="{FF2B5EF4-FFF2-40B4-BE49-F238E27FC236}">
              <a16:creationId xmlns:a16="http://schemas.microsoft.com/office/drawing/2014/main" id="{0BA82775-F6F1-40C5-A4F5-69757372135B}"/>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647FC0C-D8EF-4317-9C8F-8C2913F4BBE7}"/>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C5D20874-1505-43A4-AF74-17B55718412F}"/>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57016365-2BB2-4D01-A04C-4A324B9250BB}"/>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C57B917E-5ADE-4692-B024-D41888EA3116}"/>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25CF8608-08EA-4B49-8BB9-645E929B9ABF}"/>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CBAF402-E2D0-43C1-B08C-FD91A973B5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9F4BC17-AF8C-408C-A645-162A7D9430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E143970-4D44-403B-AD24-2EE880E2E1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C4CB92-3E6D-400D-BEB6-EFD0986543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F4CE45-850C-4D2C-8B2D-6F8EC3EE14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45212</xdr:rowOff>
    </xdr:from>
    <xdr:to>
      <xdr:col>116</xdr:col>
      <xdr:colOff>114300</xdr:colOff>
      <xdr:row>61</xdr:row>
      <xdr:rowOff>146812</xdr:rowOff>
    </xdr:to>
    <xdr:sp macro="" textlink="">
      <xdr:nvSpPr>
        <xdr:cNvPr id="606" name="楕円 605">
          <a:extLst>
            <a:ext uri="{FF2B5EF4-FFF2-40B4-BE49-F238E27FC236}">
              <a16:creationId xmlns:a16="http://schemas.microsoft.com/office/drawing/2014/main" id="{9F96FC96-9C0C-4FBA-947C-7C32AB151D0A}"/>
            </a:ext>
          </a:extLst>
        </xdr:cNvPr>
        <xdr:cNvSpPr/>
      </xdr:nvSpPr>
      <xdr:spPr>
        <a:xfrm>
          <a:off x="22110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68089</xdr:rowOff>
    </xdr:from>
    <xdr:ext cx="469744" cy="259045"/>
    <xdr:sp macro="" textlink="">
      <xdr:nvSpPr>
        <xdr:cNvPr id="607" name="【学校施設】&#10;一人当たり面積該当値テキスト">
          <a:extLst>
            <a:ext uri="{FF2B5EF4-FFF2-40B4-BE49-F238E27FC236}">
              <a16:creationId xmlns:a16="http://schemas.microsoft.com/office/drawing/2014/main" id="{82E69D10-C019-4A22-B90E-3DEB049C390B}"/>
            </a:ext>
          </a:extLst>
        </xdr:cNvPr>
        <xdr:cNvSpPr txBox="1"/>
      </xdr:nvSpPr>
      <xdr:spPr>
        <a:xfrm>
          <a:off x="22199600"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51613</xdr:rowOff>
    </xdr:from>
    <xdr:to>
      <xdr:col>112</xdr:col>
      <xdr:colOff>38100</xdr:colOff>
      <xdr:row>61</xdr:row>
      <xdr:rowOff>153213</xdr:rowOff>
    </xdr:to>
    <xdr:sp macro="" textlink="">
      <xdr:nvSpPr>
        <xdr:cNvPr id="608" name="楕円 607">
          <a:extLst>
            <a:ext uri="{FF2B5EF4-FFF2-40B4-BE49-F238E27FC236}">
              <a16:creationId xmlns:a16="http://schemas.microsoft.com/office/drawing/2014/main" id="{0D4541EB-42FB-484F-8BA7-41A3D9628143}"/>
            </a:ext>
          </a:extLst>
        </xdr:cNvPr>
        <xdr:cNvSpPr/>
      </xdr:nvSpPr>
      <xdr:spPr>
        <a:xfrm>
          <a:off x="21272500" y="105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96012</xdr:rowOff>
    </xdr:from>
    <xdr:to>
      <xdr:col>116</xdr:col>
      <xdr:colOff>63500</xdr:colOff>
      <xdr:row>61</xdr:row>
      <xdr:rowOff>102413</xdr:rowOff>
    </xdr:to>
    <xdr:cxnSp macro="">
      <xdr:nvCxnSpPr>
        <xdr:cNvPr id="609" name="直線コネクタ 608">
          <a:extLst>
            <a:ext uri="{FF2B5EF4-FFF2-40B4-BE49-F238E27FC236}">
              <a16:creationId xmlns:a16="http://schemas.microsoft.com/office/drawing/2014/main" id="{B28D1002-6105-47B3-AE54-03AA4DB811FF}"/>
            </a:ext>
          </a:extLst>
        </xdr:cNvPr>
        <xdr:cNvCxnSpPr/>
      </xdr:nvCxnSpPr>
      <xdr:spPr>
        <a:xfrm flipV="1">
          <a:off x="21323300" y="1055446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59386</xdr:rowOff>
    </xdr:from>
    <xdr:to>
      <xdr:col>107</xdr:col>
      <xdr:colOff>101600</xdr:colOff>
      <xdr:row>61</xdr:row>
      <xdr:rowOff>160986</xdr:rowOff>
    </xdr:to>
    <xdr:sp macro="" textlink="">
      <xdr:nvSpPr>
        <xdr:cNvPr id="610" name="楕円 609">
          <a:extLst>
            <a:ext uri="{FF2B5EF4-FFF2-40B4-BE49-F238E27FC236}">
              <a16:creationId xmlns:a16="http://schemas.microsoft.com/office/drawing/2014/main" id="{7FC64787-A582-46D7-93BF-D261327A872B}"/>
            </a:ext>
          </a:extLst>
        </xdr:cNvPr>
        <xdr:cNvSpPr/>
      </xdr:nvSpPr>
      <xdr:spPr>
        <a:xfrm>
          <a:off x="20383500" y="105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102413</xdr:rowOff>
    </xdr:from>
    <xdr:to>
      <xdr:col>111</xdr:col>
      <xdr:colOff>177800</xdr:colOff>
      <xdr:row>61</xdr:row>
      <xdr:rowOff>110186</xdr:rowOff>
    </xdr:to>
    <xdr:cxnSp macro="">
      <xdr:nvCxnSpPr>
        <xdr:cNvPr id="611" name="直線コネクタ 610">
          <a:extLst>
            <a:ext uri="{FF2B5EF4-FFF2-40B4-BE49-F238E27FC236}">
              <a16:creationId xmlns:a16="http://schemas.microsoft.com/office/drawing/2014/main" id="{C2AE90FB-7361-4527-9F77-5F0EBD1BEEDF}"/>
            </a:ext>
          </a:extLst>
        </xdr:cNvPr>
        <xdr:cNvCxnSpPr/>
      </xdr:nvCxnSpPr>
      <xdr:spPr>
        <a:xfrm flipV="1">
          <a:off x="20434300" y="1056086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66243</xdr:rowOff>
    </xdr:from>
    <xdr:to>
      <xdr:col>102</xdr:col>
      <xdr:colOff>165100</xdr:colOff>
      <xdr:row>61</xdr:row>
      <xdr:rowOff>167843</xdr:rowOff>
    </xdr:to>
    <xdr:sp macro="" textlink="">
      <xdr:nvSpPr>
        <xdr:cNvPr id="612" name="楕円 611">
          <a:extLst>
            <a:ext uri="{FF2B5EF4-FFF2-40B4-BE49-F238E27FC236}">
              <a16:creationId xmlns:a16="http://schemas.microsoft.com/office/drawing/2014/main" id="{DE0695CD-4C8A-44AC-A9CA-0E064C7F0EA9}"/>
            </a:ext>
          </a:extLst>
        </xdr:cNvPr>
        <xdr:cNvSpPr/>
      </xdr:nvSpPr>
      <xdr:spPr>
        <a:xfrm>
          <a:off x="19494500" y="105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110186</xdr:rowOff>
    </xdr:from>
    <xdr:to>
      <xdr:col>107</xdr:col>
      <xdr:colOff>50800</xdr:colOff>
      <xdr:row>61</xdr:row>
      <xdr:rowOff>117043</xdr:rowOff>
    </xdr:to>
    <xdr:cxnSp macro="">
      <xdr:nvCxnSpPr>
        <xdr:cNvPr id="613" name="直線コネクタ 612">
          <a:extLst>
            <a:ext uri="{FF2B5EF4-FFF2-40B4-BE49-F238E27FC236}">
              <a16:creationId xmlns:a16="http://schemas.microsoft.com/office/drawing/2014/main" id="{B13B1FB5-C86E-449C-BC90-0B4135D837DE}"/>
            </a:ext>
          </a:extLst>
        </xdr:cNvPr>
        <xdr:cNvCxnSpPr/>
      </xdr:nvCxnSpPr>
      <xdr:spPr>
        <a:xfrm flipV="1">
          <a:off x="19545300" y="1056863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74473</xdr:rowOff>
    </xdr:from>
    <xdr:to>
      <xdr:col>98</xdr:col>
      <xdr:colOff>38100</xdr:colOff>
      <xdr:row>63</xdr:row>
      <xdr:rowOff>4623</xdr:rowOff>
    </xdr:to>
    <xdr:sp macro="" textlink="">
      <xdr:nvSpPr>
        <xdr:cNvPr id="614" name="楕円 613">
          <a:extLst>
            <a:ext uri="{FF2B5EF4-FFF2-40B4-BE49-F238E27FC236}">
              <a16:creationId xmlns:a16="http://schemas.microsoft.com/office/drawing/2014/main" id="{C16C9F21-F23E-49C9-ABC6-458CF8CAB2F6}"/>
            </a:ext>
          </a:extLst>
        </xdr:cNvPr>
        <xdr:cNvSpPr/>
      </xdr:nvSpPr>
      <xdr:spPr>
        <a:xfrm>
          <a:off x="18605500" y="1070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117043</xdr:rowOff>
    </xdr:from>
    <xdr:to>
      <xdr:col>102</xdr:col>
      <xdr:colOff>114300</xdr:colOff>
      <xdr:row>62</xdr:row>
      <xdr:rowOff>125273</xdr:rowOff>
    </xdr:to>
    <xdr:cxnSp macro="">
      <xdr:nvCxnSpPr>
        <xdr:cNvPr id="615" name="直線コネクタ 614">
          <a:extLst>
            <a:ext uri="{FF2B5EF4-FFF2-40B4-BE49-F238E27FC236}">
              <a16:creationId xmlns:a16="http://schemas.microsoft.com/office/drawing/2014/main" id="{5E635CFD-9934-4703-B63A-C60BEEF816A4}"/>
            </a:ext>
          </a:extLst>
        </xdr:cNvPr>
        <xdr:cNvCxnSpPr/>
      </xdr:nvCxnSpPr>
      <xdr:spPr>
        <a:xfrm flipV="1">
          <a:off x="18656300" y="10575493"/>
          <a:ext cx="889000" cy="1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a:extLst>
            <a:ext uri="{FF2B5EF4-FFF2-40B4-BE49-F238E27FC236}">
              <a16:creationId xmlns:a16="http://schemas.microsoft.com/office/drawing/2014/main" id="{DF03F37B-E347-4983-9C0C-B396F797EABC}"/>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a:extLst>
            <a:ext uri="{FF2B5EF4-FFF2-40B4-BE49-F238E27FC236}">
              <a16:creationId xmlns:a16="http://schemas.microsoft.com/office/drawing/2014/main" id="{C0917F59-C4AD-404C-AE31-404891A6D95A}"/>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18" name="n_3aveValue【学校施設】&#10;一人当たり面積">
          <a:extLst>
            <a:ext uri="{FF2B5EF4-FFF2-40B4-BE49-F238E27FC236}">
              <a16:creationId xmlns:a16="http://schemas.microsoft.com/office/drawing/2014/main" id="{53BD245C-257F-4653-B6E1-497CA17E29BC}"/>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a:extLst>
            <a:ext uri="{FF2B5EF4-FFF2-40B4-BE49-F238E27FC236}">
              <a16:creationId xmlns:a16="http://schemas.microsoft.com/office/drawing/2014/main" id="{6DC44611-322A-463E-8CB4-19804DCC1D50}"/>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169740</xdr:rowOff>
    </xdr:from>
    <xdr:ext cx="469744" cy="259045"/>
    <xdr:sp macro="" textlink="">
      <xdr:nvSpPr>
        <xdr:cNvPr id="620" name="n_1mainValue【学校施設】&#10;一人当たり面積">
          <a:extLst>
            <a:ext uri="{FF2B5EF4-FFF2-40B4-BE49-F238E27FC236}">
              <a16:creationId xmlns:a16="http://schemas.microsoft.com/office/drawing/2014/main" id="{607D83D9-054C-43F2-9609-4C91C13E2AB2}"/>
            </a:ext>
          </a:extLst>
        </xdr:cNvPr>
        <xdr:cNvSpPr txBox="1"/>
      </xdr:nvSpPr>
      <xdr:spPr>
        <a:xfrm>
          <a:off x="21075727" y="1028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6063</xdr:rowOff>
    </xdr:from>
    <xdr:ext cx="469744" cy="259045"/>
    <xdr:sp macro="" textlink="">
      <xdr:nvSpPr>
        <xdr:cNvPr id="621" name="n_2mainValue【学校施設】&#10;一人当たり面積">
          <a:extLst>
            <a:ext uri="{FF2B5EF4-FFF2-40B4-BE49-F238E27FC236}">
              <a16:creationId xmlns:a16="http://schemas.microsoft.com/office/drawing/2014/main" id="{2E962482-674D-4DE7-9396-50FEDD9EBD35}"/>
            </a:ext>
          </a:extLst>
        </xdr:cNvPr>
        <xdr:cNvSpPr txBox="1"/>
      </xdr:nvSpPr>
      <xdr:spPr>
        <a:xfrm>
          <a:off x="20199427" y="1029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12920</xdr:rowOff>
    </xdr:from>
    <xdr:ext cx="469744" cy="259045"/>
    <xdr:sp macro="" textlink="">
      <xdr:nvSpPr>
        <xdr:cNvPr id="622" name="n_3mainValue【学校施設】&#10;一人当たり面積">
          <a:extLst>
            <a:ext uri="{FF2B5EF4-FFF2-40B4-BE49-F238E27FC236}">
              <a16:creationId xmlns:a16="http://schemas.microsoft.com/office/drawing/2014/main" id="{BC7158C1-EB7E-49DF-9B80-3C90F54D5544}"/>
            </a:ext>
          </a:extLst>
        </xdr:cNvPr>
        <xdr:cNvSpPr txBox="1"/>
      </xdr:nvSpPr>
      <xdr:spPr>
        <a:xfrm>
          <a:off x="19310427" y="102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21150</xdr:rowOff>
    </xdr:from>
    <xdr:ext cx="469744" cy="259045"/>
    <xdr:sp macro="" textlink="">
      <xdr:nvSpPr>
        <xdr:cNvPr id="623" name="n_4mainValue【学校施設】&#10;一人当たり面積">
          <a:extLst>
            <a:ext uri="{FF2B5EF4-FFF2-40B4-BE49-F238E27FC236}">
              <a16:creationId xmlns:a16="http://schemas.microsoft.com/office/drawing/2014/main" id="{12F93D6A-8C13-4221-93E3-3A7497C6B2B9}"/>
            </a:ext>
          </a:extLst>
        </xdr:cNvPr>
        <xdr:cNvSpPr txBox="1"/>
      </xdr:nvSpPr>
      <xdr:spPr>
        <a:xfrm>
          <a:off x="18421427" y="104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E77EC6C-3937-4BDA-8D4C-920DFA391D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C9709BC-63EB-4A5A-A8C1-42381ADE52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8B992B18-C1F1-4728-8AD0-CE4E692297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A4A87796-83E8-40F2-B16A-9E2D19BCEE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3A51197-21CA-4F06-B332-0D579C1740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5656A4B-6CAC-41C7-A6A8-FAB9EC02BF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7429853-BA4A-4BF6-9B40-88856BDDA3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955D09E-E405-469E-9BA3-941CAC76BD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573B7A8F-78B7-454A-B732-0D467972E2A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EC5F3712-87BC-4BD9-AB06-B22D9D4F2B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721C120-18CD-4E57-9214-FAE763FF228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9F683E58-0039-466D-A339-7AD5EAF654A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40FCC32F-188A-45C9-97EA-58DE0387BF7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642B0E1-6B1E-4267-962A-5400BAAF94D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106A7873-F39A-4B64-AD7B-213B99ECA4E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B931C0DF-0DA1-414B-9358-CE0EEFA316D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9BC2D304-4F6B-486F-95B0-92F1C962D9F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B5662219-CD06-4CA3-A164-46CEE038BE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75A984C4-8B26-4ED7-824C-973CBB71F52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72DE144F-CA10-447D-AF7F-EE1F39FA9FF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707A00E3-6BB4-4B5E-8BC9-A82B2EB56E3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F1F21CA6-C70F-457E-8DCD-0FA8BBA01FA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1F9EEB11-5952-49DC-9462-1AE6F97CC4A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1FE2502-8371-458A-A047-DEFB5942F3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A8EF0510-5E9D-4989-A1AB-2EFA17E979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EDD2E5D1-21B1-4933-B3F1-C6E6AB77B44C}"/>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7CA7683-A753-4BE5-8175-B1113FEAEF2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1D9923A9-F01E-4D16-AB3D-692FDB8E086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93D47072-0346-4BED-829A-BCBC49114D7D}"/>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F590CF67-B083-447D-AC2E-CD4EDCC96C55}"/>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AE4ABD81-BFBF-4995-815E-191757D0BB33}"/>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01206C9F-6143-4DDE-B999-51F8D98CFBCF}"/>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EDEEE870-EF3E-4E1D-BEC0-6537FFC40E1F}"/>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3ED4D5B7-14D0-415F-8F2C-3982C35834C7}"/>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EF162E42-A219-4861-8340-2C4D667C44B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796DC82A-65D4-4846-B825-A479FF923464}"/>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11F7AD6-5A60-42F8-BB9A-C87C0526EA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7B5C74D-822F-486E-A47D-C4A8824D510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A20F058-BDCB-4EFD-9D49-AE22420FC3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F6171BF-559D-46DA-9E02-A0AE1BAF37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2644DF7-7A32-427B-AB82-4B225912B32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109764</xdr:rowOff>
    </xdr:from>
    <xdr:to>
      <xdr:col>85</xdr:col>
      <xdr:colOff>177800</xdr:colOff>
      <xdr:row>84</xdr:row>
      <xdr:rowOff>39914</xdr:rowOff>
    </xdr:to>
    <xdr:sp macro="" textlink="">
      <xdr:nvSpPr>
        <xdr:cNvPr id="665" name="楕円 664">
          <a:extLst>
            <a:ext uri="{FF2B5EF4-FFF2-40B4-BE49-F238E27FC236}">
              <a16:creationId xmlns:a16="http://schemas.microsoft.com/office/drawing/2014/main" id="{65413A35-CDC8-4563-92A8-89DAE1679226}"/>
            </a:ext>
          </a:extLst>
        </xdr:cNvPr>
        <xdr:cNvSpPr/>
      </xdr:nvSpPr>
      <xdr:spPr>
        <a:xfrm>
          <a:off x="16268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88191</xdr:rowOff>
    </xdr:from>
    <xdr:ext cx="405111" cy="259045"/>
    <xdr:sp macro="" textlink="">
      <xdr:nvSpPr>
        <xdr:cNvPr id="666" name="【児童館】&#10;有形固定資産減価償却率該当値テキスト">
          <a:extLst>
            <a:ext uri="{FF2B5EF4-FFF2-40B4-BE49-F238E27FC236}">
              <a16:creationId xmlns:a16="http://schemas.microsoft.com/office/drawing/2014/main" id="{E5E304A2-6A68-4A9F-8B6C-46BD2DDABDB4}"/>
            </a:ext>
          </a:extLst>
        </xdr:cNvPr>
        <xdr:cNvSpPr txBox="1"/>
      </xdr:nvSpPr>
      <xdr:spPr>
        <a:xfrm>
          <a:off x="16357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145687</xdr:rowOff>
    </xdr:from>
    <xdr:to>
      <xdr:col>81</xdr:col>
      <xdr:colOff>101600</xdr:colOff>
      <xdr:row>84</xdr:row>
      <xdr:rowOff>75837</xdr:rowOff>
    </xdr:to>
    <xdr:sp macro="" textlink="">
      <xdr:nvSpPr>
        <xdr:cNvPr id="667" name="楕円 666">
          <a:extLst>
            <a:ext uri="{FF2B5EF4-FFF2-40B4-BE49-F238E27FC236}">
              <a16:creationId xmlns:a16="http://schemas.microsoft.com/office/drawing/2014/main" id="{B2774C2A-7095-431E-90DA-46E76C3A50DD}"/>
            </a:ext>
          </a:extLst>
        </xdr:cNvPr>
        <xdr:cNvSpPr/>
      </xdr:nvSpPr>
      <xdr:spPr>
        <a:xfrm>
          <a:off x="15430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25037</xdr:rowOff>
    </xdr:to>
    <xdr:cxnSp macro="">
      <xdr:nvCxnSpPr>
        <xdr:cNvPr id="668" name="直線コネクタ 667">
          <a:extLst>
            <a:ext uri="{FF2B5EF4-FFF2-40B4-BE49-F238E27FC236}">
              <a16:creationId xmlns:a16="http://schemas.microsoft.com/office/drawing/2014/main" id="{6EA316C6-8182-4128-8923-EEFB200FA257}"/>
            </a:ext>
          </a:extLst>
        </xdr:cNvPr>
        <xdr:cNvCxnSpPr/>
      </xdr:nvCxnSpPr>
      <xdr:spPr>
        <a:xfrm flipV="1">
          <a:off x="15481300" y="143909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669" name="楕円 668">
          <a:extLst>
            <a:ext uri="{FF2B5EF4-FFF2-40B4-BE49-F238E27FC236}">
              <a16:creationId xmlns:a16="http://schemas.microsoft.com/office/drawing/2014/main" id="{4E612A5A-6E05-4CFF-9C92-6643BEB819FD}"/>
            </a:ext>
          </a:extLst>
        </xdr:cNvPr>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25037</xdr:rowOff>
    </xdr:to>
    <xdr:cxnSp macro="">
      <xdr:nvCxnSpPr>
        <xdr:cNvPr id="670" name="直線コネクタ 669">
          <a:extLst>
            <a:ext uri="{FF2B5EF4-FFF2-40B4-BE49-F238E27FC236}">
              <a16:creationId xmlns:a16="http://schemas.microsoft.com/office/drawing/2014/main" id="{5F085D57-2AE7-4B19-B518-6884621CC43E}"/>
            </a:ext>
          </a:extLst>
        </xdr:cNvPr>
        <xdr:cNvCxnSpPr/>
      </xdr:nvCxnSpPr>
      <xdr:spPr>
        <a:xfrm>
          <a:off x="14592300" y="143909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xdr:rowOff>
    </xdr:from>
    <xdr:to>
      <xdr:col>72</xdr:col>
      <xdr:colOff>38100</xdr:colOff>
      <xdr:row>83</xdr:row>
      <xdr:rowOff>103595</xdr:rowOff>
    </xdr:to>
    <xdr:sp macro="" textlink="">
      <xdr:nvSpPr>
        <xdr:cNvPr id="671" name="楕円 670">
          <a:extLst>
            <a:ext uri="{FF2B5EF4-FFF2-40B4-BE49-F238E27FC236}">
              <a16:creationId xmlns:a16="http://schemas.microsoft.com/office/drawing/2014/main" id="{929BD873-B5D3-4063-812B-221E33499792}"/>
            </a:ext>
          </a:extLst>
        </xdr:cNvPr>
        <xdr:cNvSpPr/>
      </xdr:nvSpPr>
      <xdr:spPr>
        <a:xfrm>
          <a:off x="1365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52795</xdr:rowOff>
    </xdr:from>
    <xdr:to>
      <xdr:col>76</xdr:col>
      <xdr:colOff>114300</xdr:colOff>
      <xdr:row>83</xdr:row>
      <xdr:rowOff>160564</xdr:rowOff>
    </xdr:to>
    <xdr:cxnSp macro="">
      <xdr:nvCxnSpPr>
        <xdr:cNvPr id="672" name="直線コネクタ 671">
          <a:extLst>
            <a:ext uri="{FF2B5EF4-FFF2-40B4-BE49-F238E27FC236}">
              <a16:creationId xmlns:a16="http://schemas.microsoft.com/office/drawing/2014/main" id="{C793389C-22C6-4F27-8DE5-FA78996894BB}"/>
            </a:ext>
          </a:extLst>
        </xdr:cNvPr>
        <xdr:cNvCxnSpPr/>
      </xdr:nvCxnSpPr>
      <xdr:spPr>
        <a:xfrm>
          <a:off x="13703300" y="14283145"/>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137523</xdr:rowOff>
    </xdr:from>
    <xdr:to>
      <xdr:col>67</xdr:col>
      <xdr:colOff>101600</xdr:colOff>
      <xdr:row>83</xdr:row>
      <xdr:rowOff>67673</xdr:rowOff>
    </xdr:to>
    <xdr:sp macro="" textlink="">
      <xdr:nvSpPr>
        <xdr:cNvPr id="673" name="楕円 672">
          <a:extLst>
            <a:ext uri="{FF2B5EF4-FFF2-40B4-BE49-F238E27FC236}">
              <a16:creationId xmlns:a16="http://schemas.microsoft.com/office/drawing/2014/main" id="{C654592A-151B-40AA-AD36-CB0C9D9BB56E}"/>
            </a:ext>
          </a:extLst>
        </xdr:cNvPr>
        <xdr:cNvSpPr/>
      </xdr:nvSpPr>
      <xdr:spPr>
        <a:xfrm>
          <a:off x="12763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16873</xdr:rowOff>
    </xdr:from>
    <xdr:to>
      <xdr:col>71</xdr:col>
      <xdr:colOff>177800</xdr:colOff>
      <xdr:row>83</xdr:row>
      <xdr:rowOff>52795</xdr:rowOff>
    </xdr:to>
    <xdr:cxnSp macro="">
      <xdr:nvCxnSpPr>
        <xdr:cNvPr id="674" name="直線コネクタ 673">
          <a:extLst>
            <a:ext uri="{FF2B5EF4-FFF2-40B4-BE49-F238E27FC236}">
              <a16:creationId xmlns:a16="http://schemas.microsoft.com/office/drawing/2014/main" id="{11B4B4D3-BEE6-4B51-B7B6-0BB963F2E5CE}"/>
            </a:ext>
          </a:extLst>
        </xdr:cNvPr>
        <xdr:cNvCxnSpPr/>
      </xdr:nvCxnSpPr>
      <xdr:spPr>
        <a:xfrm>
          <a:off x="12814300" y="142472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7D395FC8-E1C6-4A79-808B-C8CAE46CC9D5}"/>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AFBE50BC-14D6-4142-BA0A-179C2591E8C6}"/>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AC5A7412-9D82-43C6-91E0-EA3741419C8F}"/>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D4BE5DCC-1E66-4249-834B-D9D350E5BC7F}"/>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66964</xdr:rowOff>
    </xdr:from>
    <xdr:ext cx="405111" cy="259045"/>
    <xdr:sp macro="" textlink="">
      <xdr:nvSpPr>
        <xdr:cNvPr id="679" name="n_1mainValue【児童館】&#10;有形固定資産減価償却率">
          <a:extLst>
            <a:ext uri="{FF2B5EF4-FFF2-40B4-BE49-F238E27FC236}">
              <a16:creationId xmlns:a16="http://schemas.microsoft.com/office/drawing/2014/main" id="{5F56AEE6-AA1C-4877-95C3-0FEDA72D6A7C}"/>
            </a:ext>
          </a:extLst>
        </xdr:cNvPr>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680" name="n_2mainValue【児童館】&#10;有形固定資産減価償却率">
          <a:extLst>
            <a:ext uri="{FF2B5EF4-FFF2-40B4-BE49-F238E27FC236}">
              <a16:creationId xmlns:a16="http://schemas.microsoft.com/office/drawing/2014/main" id="{1D0FBED8-4161-4CE8-A083-7470C23EEFAD}"/>
            </a:ext>
          </a:extLst>
        </xdr:cNvPr>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81" name="n_3mainValue【児童館】&#10;有形固定資産減価償却率">
          <a:extLst>
            <a:ext uri="{FF2B5EF4-FFF2-40B4-BE49-F238E27FC236}">
              <a16:creationId xmlns:a16="http://schemas.microsoft.com/office/drawing/2014/main" id="{CAB2917F-511C-4876-B1FB-36C3816A0B43}"/>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58800</xdr:rowOff>
    </xdr:from>
    <xdr:ext cx="405111" cy="259045"/>
    <xdr:sp macro="" textlink="">
      <xdr:nvSpPr>
        <xdr:cNvPr id="682" name="n_4mainValue【児童館】&#10;有形固定資産減価償却率">
          <a:extLst>
            <a:ext uri="{FF2B5EF4-FFF2-40B4-BE49-F238E27FC236}">
              <a16:creationId xmlns:a16="http://schemas.microsoft.com/office/drawing/2014/main" id="{36AD0A61-8BB9-4283-B2A6-3E6DC76FD502}"/>
            </a:ext>
          </a:extLst>
        </xdr:cNvPr>
        <xdr:cNvSpPr txBox="1"/>
      </xdr:nvSpPr>
      <xdr:spPr>
        <a:xfrm>
          <a:off x="12611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E36E41BF-040E-4550-8E11-BCD2B31A24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D3BA75-EFD6-4832-A498-150C139F9EB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5A9E8023-60D0-4145-A4BA-AD784CE00B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853255D-A721-44D8-A0AE-B1800DCBFE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DC648FA9-0F11-4D72-B38B-F3206DA49B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A404AB9-7D93-4CA0-8F8A-1D200B6EB7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87EC1A0F-49DA-403C-93AF-EA5116E1C9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06CD631-687C-4F72-92E0-8E19C7D3820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FCDCF4B0-6FCD-42BE-A287-FF5DC01CE6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77E59902-3B01-41A6-B526-891FD81547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2575F358-C5A4-4194-A582-730821B70FE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4700CDE0-ED90-46A3-90BE-0CFDDBE3A50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F9907405-648F-45FC-8DBB-E4C2A5DC0C4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C1FD15F6-EE89-4B87-B861-1617570CB9F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D555D76A-2047-40F7-B55A-3F3EDD553DE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424D316F-5525-4B61-9239-14A726A62C9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A6989DE5-545F-4EEC-B704-2E1975D98B2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B70E649C-D5C9-41BA-BFEA-9F2DD6A81E5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9BB8B66B-0760-4711-B459-C3ED112FA0A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6DB35347-C5D8-4B19-B459-9E64D96EFC7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1EBB8BC-2B45-4332-B24F-9E97FCADC9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E160464-4E30-4E55-A2F9-B84E91467A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CEFC3FBD-52AC-4FC2-AC0F-2A9D920FC78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AD57F60A-F3E4-43B0-AB01-BFBE7016A2C5}"/>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D2F26EFF-53E7-45CC-BCFE-224791788DF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B393672-E50C-49A0-9205-6549E7F4C57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111E18D6-C2A3-4E4A-96BC-3294F28C12B7}"/>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37406AB3-4F98-4735-ADA0-E0450ED5BC3A}"/>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7B02863C-E905-4A1C-9CC5-FA37A1AE2CC2}"/>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4F29496A-F9C0-4C82-820F-BFCAF5D8FC6E}"/>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52D08315-3367-4B7A-8D10-964A3E521EBD}"/>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482F22F7-FE22-46B4-A3CA-C06178585B3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A3D92EFD-3D4C-46A3-8F6E-E49B2F521C1B}"/>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10B0EE70-8591-4ACC-8B32-9E32B89B9B18}"/>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C5EB270-C41C-4E9C-8B99-25B16247D2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723A0CE-CD98-4E21-BFE8-8FA39C0A5B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01EA35E-5E4F-4395-9FCF-289C6E3183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C300C22-2543-4F97-9B41-3A78100C112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586AFF3-90C4-4644-8A40-9F25FCA25C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22" name="楕円 721">
          <a:extLst>
            <a:ext uri="{FF2B5EF4-FFF2-40B4-BE49-F238E27FC236}">
              <a16:creationId xmlns:a16="http://schemas.microsoft.com/office/drawing/2014/main" id="{20ABDDD9-CAAD-49D9-A074-3144DAD1AC3B}"/>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23" name="【児童館】&#10;一人当たり面積該当値テキスト">
          <a:extLst>
            <a:ext uri="{FF2B5EF4-FFF2-40B4-BE49-F238E27FC236}">
              <a16:creationId xmlns:a16="http://schemas.microsoft.com/office/drawing/2014/main" id="{53FF91DA-1A92-48F0-B76C-094923B16634}"/>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24" name="楕円 723">
          <a:extLst>
            <a:ext uri="{FF2B5EF4-FFF2-40B4-BE49-F238E27FC236}">
              <a16:creationId xmlns:a16="http://schemas.microsoft.com/office/drawing/2014/main" id="{A333FB0B-80EF-4E91-80F9-6E49D684884F}"/>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25" name="直線コネクタ 724">
          <a:extLst>
            <a:ext uri="{FF2B5EF4-FFF2-40B4-BE49-F238E27FC236}">
              <a16:creationId xmlns:a16="http://schemas.microsoft.com/office/drawing/2014/main" id="{0E6120D0-01EE-4CEE-98D3-269F7359A7B7}"/>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6" name="楕円 725">
          <a:extLst>
            <a:ext uri="{FF2B5EF4-FFF2-40B4-BE49-F238E27FC236}">
              <a16:creationId xmlns:a16="http://schemas.microsoft.com/office/drawing/2014/main" id="{46C3D79D-E9FC-4777-AB43-8BC49C090145}"/>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27" name="直線コネクタ 726">
          <a:extLst>
            <a:ext uri="{FF2B5EF4-FFF2-40B4-BE49-F238E27FC236}">
              <a16:creationId xmlns:a16="http://schemas.microsoft.com/office/drawing/2014/main" id="{9327B248-9D3D-45FE-B469-B6021D91899E}"/>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8" name="楕円 727">
          <a:extLst>
            <a:ext uri="{FF2B5EF4-FFF2-40B4-BE49-F238E27FC236}">
              <a16:creationId xmlns:a16="http://schemas.microsoft.com/office/drawing/2014/main" id="{7125A3F0-60E6-4B0B-A77B-56CD2DA31B43}"/>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29" name="直線コネクタ 728">
          <a:extLst>
            <a:ext uri="{FF2B5EF4-FFF2-40B4-BE49-F238E27FC236}">
              <a16:creationId xmlns:a16="http://schemas.microsoft.com/office/drawing/2014/main" id="{C258D462-2912-49FD-A93B-0F326D537813}"/>
            </a:ext>
          </a:extLst>
        </xdr:cNvPr>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30" name="楕円 729">
          <a:extLst>
            <a:ext uri="{FF2B5EF4-FFF2-40B4-BE49-F238E27FC236}">
              <a16:creationId xmlns:a16="http://schemas.microsoft.com/office/drawing/2014/main" id="{52DFF7C2-715D-4EF5-B2C6-A56C4E32FE4C}"/>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31" name="直線コネクタ 730">
          <a:extLst>
            <a:ext uri="{FF2B5EF4-FFF2-40B4-BE49-F238E27FC236}">
              <a16:creationId xmlns:a16="http://schemas.microsoft.com/office/drawing/2014/main" id="{183058E8-4367-46F5-9CD0-346A7E95A5B7}"/>
            </a:ext>
          </a:extLst>
        </xdr:cNvPr>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ED61AF2D-C645-4D0D-A554-9E9142F26077}"/>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4FE6F1C9-C785-48D2-8E1E-88FF9E644E4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1E526DC2-8C77-4473-B69F-A9C556978B94}"/>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7F8D4A65-FFA1-4F6E-990D-F49E5045E4F6}"/>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36" name="n_1mainValue【児童館】&#10;一人当たり面積">
          <a:extLst>
            <a:ext uri="{FF2B5EF4-FFF2-40B4-BE49-F238E27FC236}">
              <a16:creationId xmlns:a16="http://schemas.microsoft.com/office/drawing/2014/main" id="{F3599433-4A41-468D-9D5C-88EB89CA818A}"/>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37" name="n_2mainValue【児童館】&#10;一人当たり面積">
          <a:extLst>
            <a:ext uri="{FF2B5EF4-FFF2-40B4-BE49-F238E27FC236}">
              <a16:creationId xmlns:a16="http://schemas.microsoft.com/office/drawing/2014/main" id="{DDE5FC11-9A4F-4A4E-97A7-EFA1AEBEFEB4}"/>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8" name="n_3mainValue【児童館】&#10;一人当たり面積">
          <a:extLst>
            <a:ext uri="{FF2B5EF4-FFF2-40B4-BE49-F238E27FC236}">
              <a16:creationId xmlns:a16="http://schemas.microsoft.com/office/drawing/2014/main" id="{8047687A-97EF-40C0-AE78-9645058CA2E3}"/>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39" name="n_4mainValue【児童館】&#10;一人当たり面積">
          <a:extLst>
            <a:ext uri="{FF2B5EF4-FFF2-40B4-BE49-F238E27FC236}">
              <a16:creationId xmlns:a16="http://schemas.microsoft.com/office/drawing/2014/main" id="{1322DA44-EBA6-402A-96EC-9B44F5FAE147}"/>
            </a:ext>
          </a:extLst>
        </xdr:cNvPr>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C8EA5B2-140D-4726-8ECC-2D5BEA31CB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2294255-9413-40E5-9A47-6AB4558CD04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0F8AAF7-BBED-4374-BFCA-9214F9A38D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4BFF0FE-C02D-4524-B412-40B8A6202E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F463051-9B6B-47CE-921D-8B32E36EAB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121823B-C54D-4B4F-A0A6-F00A944A54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639CCD8-0DB5-4680-91C1-F6DCBB1D91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65320B35-6932-4D9A-B291-2DABD1D2C4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1B34FC2-3A3C-4D19-8E83-35EA01C39B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26627B3-678B-4521-9F35-4D6C1EB4F2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9B42DF5-D69C-4DD3-A75D-0BC1825B5D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30144998-9AF6-4402-9ECF-BB0477AC4C0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8FA5B024-6617-4009-8D27-909A33DCF6E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E7EEE257-6B38-4448-B4F0-143E6A61980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C1F09D9B-8850-4C28-88B1-401D36E101D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69098702-4E26-44BA-9AC1-80FFC0A9BA3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6320B9D8-EF82-45D5-9853-51B397E7252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691A53B-0F07-4461-813D-5395E6286E3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47D4E5B-A59D-4978-87AF-89CD9C689A0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DFCFCC39-C01A-438A-B6AC-E7DEF496922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18F309AA-5DF5-4ED4-B605-E56EBECB192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8773CCC-A882-41B4-BC1A-8C3FF2086B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6E86BC41-ADCB-4FE8-B453-ED1F9EAC746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C393C6F-19B0-4535-B1AB-E99FBD47E7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603C0553-A809-41E7-98FF-C74DC90791AD}"/>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97A4D5E8-9A2B-4187-B421-394091FA12D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1952A0FF-1AF7-4413-A4A4-392E51AC2C9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67A009E7-9194-48E8-A868-3CC3EF31BD34}"/>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D1E150A8-05A4-45C6-A941-4D0631BAF39E}"/>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C75B3105-D7A9-4424-BDF8-D55FB4052D89}"/>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DC479BF5-DD4A-4AFC-9CBE-87869CBE074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6D1C4A3C-C4C6-4C7B-831F-CE931C29A2E9}"/>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BEC9DBFD-90CE-48C9-93A5-0DB50BE79A66}"/>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597C9C12-66E0-40F2-AD3E-A895D5EB4094}"/>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38A276E3-C47D-4869-B0D9-A526A3679FF8}"/>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02AC28E-9973-4ECA-A213-EA542B4344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236771B-2230-4C69-8C87-8028CEB410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61ED1E9-442F-473B-9E27-435AED5589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74AB93F-230B-473B-BAD1-AAF5899BA9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8986D76-3C38-4D54-96AE-BB863398C0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80" name="楕円 779">
          <a:extLst>
            <a:ext uri="{FF2B5EF4-FFF2-40B4-BE49-F238E27FC236}">
              <a16:creationId xmlns:a16="http://schemas.microsoft.com/office/drawing/2014/main" id="{DC88058B-2FC4-4B31-92D9-DB9F5F55C3E2}"/>
            </a:ext>
          </a:extLst>
        </xdr:cNvPr>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110507</xdr:rowOff>
    </xdr:from>
    <xdr:ext cx="405111" cy="259045"/>
    <xdr:sp macro="" textlink="">
      <xdr:nvSpPr>
        <xdr:cNvPr id="781" name="【公民館】&#10;有形固定資産減価償却率該当値テキスト">
          <a:extLst>
            <a:ext uri="{FF2B5EF4-FFF2-40B4-BE49-F238E27FC236}">
              <a16:creationId xmlns:a16="http://schemas.microsoft.com/office/drawing/2014/main" id="{5DA86106-CF4C-4024-8449-393B4CFFA522}"/>
            </a:ext>
          </a:extLst>
        </xdr:cNvPr>
        <xdr:cNvSpPr txBox="1"/>
      </xdr:nvSpPr>
      <xdr:spPr>
        <a:xfrm>
          <a:off x="16357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164464</xdr:rowOff>
    </xdr:from>
    <xdr:to>
      <xdr:col>81</xdr:col>
      <xdr:colOff>101600</xdr:colOff>
      <xdr:row>105</xdr:row>
      <xdr:rowOff>94614</xdr:rowOff>
    </xdr:to>
    <xdr:sp macro="" textlink="">
      <xdr:nvSpPr>
        <xdr:cNvPr id="782" name="楕円 781">
          <a:extLst>
            <a:ext uri="{FF2B5EF4-FFF2-40B4-BE49-F238E27FC236}">
              <a16:creationId xmlns:a16="http://schemas.microsoft.com/office/drawing/2014/main" id="{28754920-3D77-42B5-89AB-38C083088BB8}"/>
            </a:ext>
          </a:extLst>
        </xdr:cNvPr>
        <xdr:cNvSpPr/>
      </xdr:nvSpPr>
      <xdr:spPr>
        <a:xfrm>
          <a:off x="15430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43814</xdr:rowOff>
    </xdr:to>
    <xdr:cxnSp macro="">
      <xdr:nvCxnSpPr>
        <xdr:cNvPr id="783" name="直線コネクタ 782">
          <a:extLst>
            <a:ext uri="{FF2B5EF4-FFF2-40B4-BE49-F238E27FC236}">
              <a16:creationId xmlns:a16="http://schemas.microsoft.com/office/drawing/2014/main" id="{5280E1A2-CD43-45E8-A01C-37C27BC94A72}"/>
            </a:ext>
          </a:extLst>
        </xdr:cNvPr>
        <xdr:cNvCxnSpPr/>
      </xdr:nvCxnSpPr>
      <xdr:spPr>
        <a:xfrm flipV="1">
          <a:off x="15481300" y="180136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132080</xdr:rowOff>
    </xdr:from>
    <xdr:to>
      <xdr:col>76</xdr:col>
      <xdr:colOff>165100</xdr:colOff>
      <xdr:row>105</xdr:row>
      <xdr:rowOff>62230</xdr:rowOff>
    </xdr:to>
    <xdr:sp macro="" textlink="">
      <xdr:nvSpPr>
        <xdr:cNvPr id="784" name="楕円 783">
          <a:extLst>
            <a:ext uri="{FF2B5EF4-FFF2-40B4-BE49-F238E27FC236}">
              <a16:creationId xmlns:a16="http://schemas.microsoft.com/office/drawing/2014/main" id="{711AFEC6-8EF8-4AFE-8F80-B153D02764F6}"/>
            </a:ext>
          </a:extLst>
        </xdr:cNvPr>
        <xdr:cNvSpPr/>
      </xdr:nvSpPr>
      <xdr:spPr>
        <a:xfrm>
          <a:off x="14541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43814</xdr:rowOff>
    </xdr:to>
    <xdr:cxnSp macro="">
      <xdr:nvCxnSpPr>
        <xdr:cNvPr id="785" name="直線コネクタ 784">
          <a:extLst>
            <a:ext uri="{FF2B5EF4-FFF2-40B4-BE49-F238E27FC236}">
              <a16:creationId xmlns:a16="http://schemas.microsoft.com/office/drawing/2014/main" id="{81C7632D-BB72-4D59-857F-8D72D129B4BC}"/>
            </a:ext>
          </a:extLst>
        </xdr:cNvPr>
        <xdr:cNvCxnSpPr/>
      </xdr:nvCxnSpPr>
      <xdr:spPr>
        <a:xfrm>
          <a:off x="14592300" y="180136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23495</xdr:rowOff>
    </xdr:from>
    <xdr:to>
      <xdr:col>72</xdr:col>
      <xdr:colOff>38100</xdr:colOff>
      <xdr:row>105</xdr:row>
      <xdr:rowOff>125095</xdr:rowOff>
    </xdr:to>
    <xdr:sp macro="" textlink="">
      <xdr:nvSpPr>
        <xdr:cNvPr id="786" name="楕円 785">
          <a:extLst>
            <a:ext uri="{FF2B5EF4-FFF2-40B4-BE49-F238E27FC236}">
              <a16:creationId xmlns:a16="http://schemas.microsoft.com/office/drawing/2014/main" id="{B2B43730-FDF4-4CBE-9DFE-866E56049DF5}"/>
            </a:ext>
          </a:extLst>
        </xdr:cNvPr>
        <xdr:cNvSpPr/>
      </xdr:nvSpPr>
      <xdr:spPr>
        <a:xfrm>
          <a:off x="13652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xdr:rowOff>
    </xdr:from>
    <xdr:to>
      <xdr:col>76</xdr:col>
      <xdr:colOff>114300</xdr:colOff>
      <xdr:row>105</xdr:row>
      <xdr:rowOff>74295</xdr:rowOff>
    </xdr:to>
    <xdr:cxnSp macro="">
      <xdr:nvCxnSpPr>
        <xdr:cNvPr id="787" name="直線コネクタ 786">
          <a:extLst>
            <a:ext uri="{FF2B5EF4-FFF2-40B4-BE49-F238E27FC236}">
              <a16:creationId xmlns:a16="http://schemas.microsoft.com/office/drawing/2014/main" id="{C09E888F-A6FC-45DA-8EB5-5FD654FD095C}"/>
            </a:ext>
          </a:extLst>
        </xdr:cNvPr>
        <xdr:cNvCxnSpPr/>
      </xdr:nvCxnSpPr>
      <xdr:spPr>
        <a:xfrm flipV="1">
          <a:off x="13703300" y="180136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788" name="楕円 787">
          <a:extLst>
            <a:ext uri="{FF2B5EF4-FFF2-40B4-BE49-F238E27FC236}">
              <a16:creationId xmlns:a16="http://schemas.microsoft.com/office/drawing/2014/main" id="{FD286274-3AF8-414B-9D68-F1C91B8E1976}"/>
            </a:ext>
          </a:extLst>
        </xdr:cNvPr>
        <xdr:cNvSpPr/>
      </xdr:nvSpPr>
      <xdr:spPr>
        <a:xfrm>
          <a:off x="12763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105</xdr:row>
      <xdr:rowOff>74295</xdr:rowOff>
    </xdr:to>
    <xdr:cxnSp macro="">
      <xdr:nvCxnSpPr>
        <xdr:cNvPr id="789" name="直線コネクタ 788">
          <a:extLst>
            <a:ext uri="{FF2B5EF4-FFF2-40B4-BE49-F238E27FC236}">
              <a16:creationId xmlns:a16="http://schemas.microsoft.com/office/drawing/2014/main" id="{731AB861-EC0E-4CAA-85D5-0F435FE02F15}"/>
            </a:ext>
          </a:extLst>
        </xdr:cNvPr>
        <xdr:cNvCxnSpPr/>
      </xdr:nvCxnSpPr>
      <xdr:spPr>
        <a:xfrm>
          <a:off x="12814300" y="17872711"/>
          <a:ext cx="889000" cy="2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EA4E5DB7-088E-4A74-87B7-C27415CF2ABB}"/>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5204EF92-87CF-4028-BDA9-296528CEBFDC}"/>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04F30C6A-D891-436B-B44D-4B06E4A40BD4}"/>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F545685D-3247-488E-8CAE-2D9B7D6A1B75}"/>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85741</xdr:rowOff>
    </xdr:from>
    <xdr:ext cx="405111" cy="259045"/>
    <xdr:sp macro="" textlink="">
      <xdr:nvSpPr>
        <xdr:cNvPr id="794" name="n_1mainValue【公民館】&#10;有形固定資産減価償却率">
          <a:extLst>
            <a:ext uri="{FF2B5EF4-FFF2-40B4-BE49-F238E27FC236}">
              <a16:creationId xmlns:a16="http://schemas.microsoft.com/office/drawing/2014/main" id="{3A4DEAE2-4DBD-4ED4-B516-0F9FC0D5C9A4}"/>
            </a:ext>
          </a:extLst>
        </xdr:cNvPr>
        <xdr:cNvSpPr txBox="1"/>
      </xdr:nvSpPr>
      <xdr:spPr>
        <a:xfrm>
          <a:off x="15266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53357</xdr:rowOff>
    </xdr:from>
    <xdr:ext cx="405111" cy="259045"/>
    <xdr:sp macro="" textlink="">
      <xdr:nvSpPr>
        <xdr:cNvPr id="795" name="n_2mainValue【公民館】&#10;有形固定資産減価償却率">
          <a:extLst>
            <a:ext uri="{FF2B5EF4-FFF2-40B4-BE49-F238E27FC236}">
              <a16:creationId xmlns:a16="http://schemas.microsoft.com/office/drawing/2014/main" id="{4E87EB98-76EA-43EF-BC97-915E22737685}"/>
            </a:ext>
          </a:extLst>
        </xdr:cNvPr>
        <xdr:cNvSpPr txBox="1"/>
      </xdr:nvSpPr>
      <xdr:spPr>
        <a:xfrm>
          <a:off x="14389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116222</xdr:rowOff>
    </xdr:from>
    <xdr:ext cx="405111" cy="259045"/>
    <xdr:sp macro="" textlink="">
      <xdr:nvSpPr>
        <xdr:cNvPr id="796" name="n_3mainValue【公民館】&#10;有形固定資産減価償却率">
          <a:extLst>
            <a:ext uri="{FF2B5EF4-FFF2-40B4-BE49-F238E27FC236}">
              <a16:creationId xmlns:a16="http://schemas.microsoft.com/office/drawing/2014/main" id="{FB152486-8C92-4077-8A32-A8ADBD85634B}"/>
            </a:ext>
          </a:extLst>
        </xdr:cNvPr>
        <xdr:cNvSpPr txBox="1"/>
      </xdr:nvSpPr>
      <xdr:spPr>
        <a:xfrm>
          <a:off x="13500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797" name="n_4mainValue【公民館】&#10;有形固定資産減価償却率">
          <a:extLst>
            <a:ext uri="{FF2B5EF4-FFF2-40B4-BE49-F238E27FC236}">
              <a16:creationId xmlns:a16="http://schemas.microsoft.com/office/drawing/2014/main" id="{858AB682-29BD-44F0-84C1-AC684299C944}"/>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A1BBB0B4-9E99-499A-9573-6E7E37588A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4F4DB2D-6AEA-4B1B-BC0C-A496931D58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474112D-1A45-40AE-86D0-BD1D37B86C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07C9FC6-9019-4B5C-BF5E-DF12143471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75A00BB9-97FE-4451-816B-384BBC71E6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79275D0D-1194-47D7-BF35-04516EDCB8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A8991DC-F2B1-49D1-A0CE-F483BFCE61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7BD4CA5-8A22-4242-955D-6CD958FA985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4C02D780-A6C7-4CC3-94C2-084CA8CD9F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79B350D0-9533-4050-94A5-44A1B55A1D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D7BB5F15-70D8-441C-A285-CDB585C98B0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37256655-2523-4347-B7CB-008F7CDFD1A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C5D9054C-AF3A-40B3-B2CE-861333266FA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F7928E4D-40E5-4A00-9747-74265314D75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7CA32341-A8FB-43F9-9BC6-A8933A7D06A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5A172431-0BCC-4537-B4DA-4E864E1DED4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46884B63-506D-4C49-A714-5CB7C8B3D44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E8C48396-1BC1-4669-86C9-5BC78DC27BA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3C9DF569-0FBF-4AE3-9F36-2E9AD2FEFA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14D1BCF1-567B-4C6F-BC8E-033D92DBBC2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8FBAD3A5-48EA-4A01-B2F5-8B4EE04B48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B82B6976-886B-4E90-98E9-586E44602A7D}"/>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2BD59E33-959F-4858-A43D-2D131CA2CBAC}"/>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9BA84A32-C441-4E5D-A38A-ECC86A9B22BA}"/>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686C1EF2-18A6-4FB9-8911-52C47B92BF5F}"/>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0C498AD3-6917-4042-ABB6-08A514A01DBF}"/>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a:extLst>
            <a:ext uri="{FF2B5EF4-FFF2-40B4-BE49-F238E27FC236}">
              <a16:creationId xmlns:a16="http://schemas.microsoft.com/office/drawing/2014/main" id="{8F2A43EE-E97C-432F-9870-E017E1D49E15}"/>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E9015628-6235-464B-8C4F-C0F56A5DC3C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BF8B93D0-1883-4D0A-BA41-D632E9BA8F5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82C44E39-395A-4E49-8499-072CF8711EC1}"/>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056736F1-0ECF-4A5F-B0D8-AE5B8EB1CC27}"/>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CC6F9A69-3149-460A-8045-7452729FEAAC}"/>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3B5C759-E548-407F-A5FC-1A8F815ADF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1402C8F-A93E-47CE-AA18-E40970C1A9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BB117B3-8D95-4466-A319-D535498C03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E186E6A-0D35-463F-BCB2-4AE134F7E5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AF78F4F-F469-4C1A-B8DA-B6BF355A28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45974</xdr:rowOff>
    </xdr:from>
    <xdr:to>
      <xdr:col>116</xdr:col>
      <xdr:colOff>114300</xdr:colOff>
      <xdr:row>106</xdr:row>
      <xdr:rowOff>147574</xdr:rowOff>
    </xdr:to>
    <xdr:sp macro="" textlink="">
      <xdr:nvSpPr>
        <xdr:cNvPr id="835" name="楕円 834">
          <a:extLst>
            <a:ext uri="{FF2B5EF4-FFF2-40B4-BE49-F238E27FC236}">
              <a16:creationId xmlns:a16="http://schemas.microsoft.com/office/drawing/2014/main" id="{39C1277F-5419-4EDE-9C7D-84B3EC07075B}"/>
            </a:ext>
          </a:extLst>
        </xdr:cNvPr>
        <xdr:cNvSpPr/>
      </xdr:nvSpPr>
      <xdr:spPr>
        <a:xfrm>
          <a:off x="221107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68851</xdr:rowOff>
    </xdr:from>
    <xdr:ext cx="469744" cy="259045"/>
    <xdr:sp macro="" textlink="">
      <xdr:nvSpPr>
        <xdr:cNvPr id="836" name="【公民館】&#10;一人当たり面積該当値テキスト">
          <a:extLst>
            <a:ext uri="{FF2B5EF4-FFF2-40B4-BE49-F238E27FC236}">
              <a16:creationId xmlns:a16="http://schemas.microsoft.com/office/drawing/2014/main" id="{0A98B8FF-0786-43DD-AED4-CEEB50B4C733}"/>
            </a:ext>
          </a:extLst>
        </xdr:cNvPr>
        <xdr:cNvSpPr txBox="1"/>
      </xdr:nvSpPr>
      <xdr:spPr>
        <a:xfrm>
          <a:off x="22199600" y="180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37" name="楕円 836">
          <a:extLst>
            <a:ext uri="{FF2B5EF4-FFF2-40B4-BE49-F238E27FC236}">
              <a16:creationId xmlns:a16="http://schemas.microsoft.com/office/drawing/2014/main" id="{3D82817E-1447-4E66-A13E-A5CFB17CE062}"/>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96774</xdr:rowOff>
    </xdr:from>
    <xdr:to>
      <xdr:col>116</xdr:col>
      <xdr:colOff>63500</xdr:colOff>
      <xdr:row>106</xdr:row>
      <xdr:rowOff>99061</xdr:rowOff>
    </xdr:to>
    <xdr:cxnSp macro="">
      <xdr:nvCxnSpPr>
        <xdr:cNvPr id="838" name="直線コネクタ 837">
          <a:extLst>
            <a:ext uri="{FF2B5EF4-FFF2-40B4-BE49-F238E27FC236}">
              <a16:creationId xmlns:a16="http://schemas.microsoft.com/office/drawing/2014/main" id="{F68C1D87-8D47-4329-AEB8-8B12386B583C}"/>
            </a:ext>
          </a:extLst>
        </xdr:cNvPr>
        <xdr:cNvCxnSpPr/>
      </xdr:nvCxnSpPr>
      <xdr:spPr>
        <a:xfrm flipV="1">
          <a:off x="21323300" y="1827047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50546</xdr:rowOff>
    </xdr:from>
    <xdr:to>
      <xdr:col>107</xdr:col>
      <xdr:colOff>101600</xdr:colOff>
      <xdr:row>106</xdr:row>
      <xdr:rowOff>152146</xdr:rowOff>
    </xdr:to>
    <xdr:sp macro="" textlink="">
      <xdr:nvSpPr>
        <xdr:cNvPr id="839" name="楕円 838">
          <a:extLst>
            <a:ext uri="{FF2B5EF4-FFF2-40B4-BE49-F238E27FC236}">
              <a16:creationId xmlns:a16="http://schemas.microsoft.com/office/drawing/2014/main" id="{22E5FADC-3C03-4450-8FBF-0FD6046D61F7}"/>
            </a:ext>
          </a:extLst>
        </xdr:cNvPr>
        <xdr:cNvSpPr/>
      </xdr:nvSpPr>
      <xdr:spPr>
        <a:xfrm>
          <a:off x="20383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101346</xdr:rowOff>
    </xdr:to>
    <xdr:cxnSp macro="">
      <xdr:nvCxnSpPr>
        <xdr:cNvPr id="840" name="直線コネクタ 839">
          <a:extLst>
            <a:ext uri="{FF2B5EF4-FFF2-40B4-BE49-F238E27FC236}">
              <a16:creationId xmlns:a16="http://schemas.microsoft.com/office/drawing/2014/main" id="{E3298FF9-DDEA-4314-AD35-3DFCE6D920DD}"/>
            </a:ext>
          </a:extLst>
        </xdr:cNvPr>
        <xdr:cNvCxnSpPr/>
      </xdr:nvCxnSpPr>
      <xdr:spPr>
        <a:xfrm flipV="1">
          <a:off x="20434300" y="182727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52832</xdr:rowOff>
    </xdr:from>
    <xdr:to>
      <xdr:col>102</xdr:col>
      <xdr:colOff>165100</xdr:colOff>
      <xdr:row>106</xdr:row>
      <xdr:rowOff>154432</xdr:rowOff>
    </xdr:to>
    <xdr:sp macro="" textlink="">
      <xdr:nvSpPr>
        <xdr:cNvPr id="841" name="楕円 840">
          <a:extLst>
            <a:ext uri="{FF2B5EF4-FFF2-40B4-BE49-F238E27FC236}">
              <a16:creationId xmlns:a16="http://schemas.microsoft.com/office/drawing/2014/main" id="{65429C07-8EFF-4192-B31A-AADE67212B43}"/>
            </a:ext>
          </a:extLst>
        </xdr:cNvPr>
        <xdr:cNvSpPr/>
      </xdr:nvSpPr>
      <xdr:spPr>
        <a:xfrm>
          <a:off x="19494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101346</xdr:rowOff>
    </xdr:from>
    <xdr:to>
      <xdr:col>107</xdr:col>
      <xdr:colOff>50800</xdr:colOff>
      <xdr:row>106</xdr:row>
      <xdr:rowOff>103632</xdr:rowOff>
    </xdr:to>
    <xdr:cxnSp macro="">
      <xdr:nvCxnSpPr>
        <xdr:cNvPr id="842" name="直線コネクタ 841">
          <a:extLst>
            <a:ext uri="{FF2B5EF4-FFF2-40B4-BE49-F238E27FC236}">
              <a16:creationId xmlns:a16="http://schemas.microsoft.com/office/drawing/2014/main" id="{73CB7C0D-835D-4ADE-997B-78A2AD859AE2}"/>
            </a:ext>
          </a:extLst>
        </xdr:cNvPr>
        <xdr:cNvCxnSpPr/>
      </xdr:nvCxnSpPr>
      <xdr:spPr>
        <a:xfrm flipV="1">
          <a:off x="19545300" y="182750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55118</xdr:rowOff>
    </xdr:from>
    <xdr:to>
      <xdr:col>98</xdr:col>
      <xdr:colOff>38100</xdr:colOff>
      <xdr:row>106</xdr:row>
      <xdr:rowOff>156718</xdr:rowOff>
    </xdr:to>
    <xdr:sp macro="" textlink="">
      <xdr:nvSpPr>
        <xdr:cNvPr id="843" name="楕円 842">
          <a:extLst>
            <a:ext uri="{FF2B5EF4-FFF2-40B4-BE49-F238E27FC236}">
              <a16:creationId xmlns:a16="http://schemas.microsoft.com/office/drawing/2014/main" id="{2F43A5BE-9079-41BF-A7A8-167B8771E13B}"/>
            </a:ext>
          </a:extLst>
        </xdr:cNvPr>
        <xdr:cNvSpPr/>
      </xdr:nvSpPr>
      <xdr:spPr>
        <a:xfrm>
          <a:off x="18605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103632</xdr:rowOff>
    </xdr:from>
    <xdr:to>
      <xdr:col>102</xdr:col>
      <xdr:colOff>114300</xdr:colOff>
      <xdr:row>106</xdr:row>
      <xdr:rowOff>105918</xdr:rowOff>
    </xdr:to>
    <xdr:cxnSp macro="">
      <xdr:nvCxnSpPr>
        <xdr:cNvPr id="844" name="直線コネクタ 843">
          <a:extLst>
            <a:ext uri="{FF2B5EF4-FFF2-40B4-BE49-F238E27FC236}">
              <a16:creationId xmlns:a16="http://schemas.microsoft.com/office/drawing/2014/main" id="{9CA511B2-4424-4837-BFCC-C8C3B00FC64D}"/>
            </a:ext>
          </a:extLst>
        </xdr:cNvPr>
        <xdr:cNvCxnSpPr/>
      </xdr:nvCxnSpPr>
      <xdr:spPr>
        <a:xfrm flipV="1">
          <a:off x="18656300" y="182773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a:extLst>
            <a:ext uri="{FF2B5EF4-FFF2-40B4-BE49-F238E27FC236}">
              <a16:creationId xmlns:a16="http://schemas.microsoft.com/office/drawing/2014/main" id="{29B7965F-297A-4B79-9BBD-71E7C10CB033}"/>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a:extLst>
            <a:ext uri="{FF2B5EF4-FFF2-40B4-BE49-F238E27FC236}">
              <a16:creationId xmlns:a16="http://schemas.microsoft.com/office/drawing/2014/main" id="{8643EF5D-09A7-4D2A-B111-0437699E914F}"/>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a:extLst>
            <a:ext uri="{FF2B5EF4-FFF2-40B4-BE49-F238E27FC236}">
              <a16:creationId xmlns:a16="http://schemas.microsoft.com/office/drawing/2014/main" id="{346DBAB5-9D22-4F10-8CD3-80ED7D87EA64}"/>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a:extLst>
            <a:ext uri="{FF2B5EF4-FFF2-40B4-BE49-F238E27FC236}">
              <a16:creationId xmlns:a16="http://schemas.microsoft.com/office/drawing/2014/main" id="{7FB354DC-7DCA-48AF-816D-0DC742AF5AD6}"/>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849" name="n_1mainValue【公民館】&#10;一人当たり面積">
          <a:extLst>
            <a:ext uri="{FF2B5EF4-FFF2-40B4-BE49-F238E27FC236}">
              <a16:creationId xmlns:a16="http://schemas.microsoft.com/office/drawing/2014/main" id="{32FFC36C-0EE1-4F76-B5CE-248D4604D085}"/>
            </a:ext>
          </a:extLst>
        </xdr:cNvPr>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168673</xdr:rowOff>
    </xdr:from>
    <xdr:ext cx="469744" cy="259045"/>
    <xdr:sp macro="" textlink="">
      <xdr:nvSpPr>
        <xdr:cNvPr id="850" name="n_2mainValue【公民館】&#10;一人当たり面積">
          <a:extLst>
            <a:ext uri="{FF2B5EF4-FFF2-40B4-BE49-F238E27FC236}">
              <a16:creationId xmlns:a16="http://schemas.microsoft.com/office/drawing/2014/main" id="{D3F652E5-B8EB-462E-BD2E-C441A4C20F8A}"/>
            </a:ext>
          </a:extLst>
        </xdr:cNvPr>
        <xdr:cNvSpPr txBox="1"/>
      </xdr:nvSpPr>
      <xdr:spPr>
        <a:xfrm>
          <a:off x="20199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170959</xdr:rowOff>
    </xdr:from>
    <xdr:ext cx="469744" cy="259045"/>
    <xdr:sp macro="" textlink="">
      <xdr:nvSpPr>
        <xdr:cNvPr id="851" name="n_3mainValue【公民館】&#10;一人当たり面積">
          <a:extLst>
            <a:ext uri="{FF2B5EF4-FFF2-40B4-BE49-F238E27FC236}">
              <a16:creationId xmlns:a16="http://schemas.microsoft.com/office/drawing/2014/main" id="{1B454368-A210-43DF-8B28-CF50CA7C2189}"/>
            </a:ext>
          </a:extLst>
        </xdr:cNvPr>
        <xdr:cNvSpPr txBox="1"/>
      </xdr:nvSpPr>
      <xdr:spPr>
        <a:xfrm>
          <a:off x="19310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1795</xdr:rowOff>
    </xdr:from>
    <xdr:ext cx="469744" cy="259045"/>
    <xdr:sp macro="" textlink="">
      <xdr:nvSpPr>
        <xdr:cNvPr id="852" name="n_4mainValue【公民館】&#10;一人当たり面積">
          <a:extLst>
            <a:ext uri="{FF2B5EF4-FFF2-40B4-BE49-F238E27FC236}">
              <a16:creationId xmlns:a16="http://schemas.microsoft.com/office/drawing/2014/main" id="{6C4EC64C-7EAF-4E0D-8C1F-FF4D61EF18D5}"/>
            </a:ext>
          </a:extLst>
        </xdr:cNvPr>
        <xdr:cNvSpPr txBox="1"/>
      </xdr:nvSpPr>
      <xdr:spPr>
        <a:xfrm>
          <a:off x="18421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454E1288-80F2-4FF1-A8E8-BDCCA39EA5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3DC6AB2-2991-49BE-BB47-A4E4A27BFA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3EAC8928-D5D8-4925-BA87-0A9BA1EDDC0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一人当たり延長が類似団体と比較し、低い数値となっている。また、有形固定資産減価償却率は、固定資産台帳の修正と老朽箇所の修繕で数値が下がったものの、類似団体と比べ高い数値となっており、早急な維持修繕及び状況に応じた新設が必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トイレの大規模改修等を行っているものの、老朽化が進んでおり、有形固定資産減価償却率が類似団体より高い数値で推移している。引き続き、「大和郡山市学校施設計画」に基づいた施設管理を行う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について、有形固定資産減価償却率が類似団体と比べ高い数値となっている。「大和郡山市公共施設等総合管理計画」に基づいた施設管理を行う必要がある。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について、固定資産台帳の修正と老朽施設の除却により、有形固定資産減価償却率が下がった。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320F1C-3D7F-498E-A1F7-7E74D7775D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C0DE93-7B46-47B9-AC51-5575348199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0DF15B-4CF4-4272-A817-FBFF1B82C8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1DD6C5-BD67-42B2-8F09-0721D3BA18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857C59-AE76-4FA2-B6A7-AB9C077476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1838E4-C953-4C01-8116-E89A304197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306347-788E-431B-8480-4419905FA2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F11FE1-7F68-4F5F-BF63-4AFB55D967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4700CA-28E3-494D-BCDC-500449D7DB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CDC6FD-2B3E-47FE-8194-2A6E741400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83,255
82,164
42.69
36,231,499
35,148,661
673,729
20,439,702
34,604,505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3868E3-9C27-48FA-9388-D83109B648A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A666B1-EAF1-45A8-8265-AD712C8AD9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EA90AA-9B48-412A-8847-7C23E6C88C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564009-D4F6-4B80-9F26-5B4C683EB9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AB81E9-380B-4FB3-9428-099777FBDC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337CD90-62CC-4C93-95D2-B0242DE6C44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6E5FE9-EC11-4BC0-B2C9-4087A2BF40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4684EC-03B4-4F93-AAE5-2BBBFDDE10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B46454-128D-4AFC-81D0-E5A3AD0BC2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9875F9-ED94-4EA6-AE0F-7DD267B21D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8692F4-DD78-4459-B58B-8EAF8D03F2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6D5700-4C49-4076-B415-4157D3E48A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17D544-D10E-4C50-9C4B-DA556DD633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327F2E-9433-41E7-8821-FC34045904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9B3242-970B-4231-A6DA-863788BBBD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49D379-5E76-4251-BE92-2BD252D2E53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C252D5-308D-4F19-A802-764B7C6B88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29170C-04F2-4266-AEDC-D7AE6E1474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7999E1-A8FA-4EA1-BD91-D36D79BDA6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6BB344-1B6C-4607-8434-1F1443E2A33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D92617-8A83-4A9B-B619-D90588F7EAA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445B5A-E902-4A32-AB00-B4D898D1314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63537A-8A98-42C1-B7DC-4CB57912B16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FCF193-33A9-43A9-9D70-D3FE8ADA38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AAFC63-5B23-4476-8BCB-5B65F072F8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E83688-90A0-449C-9844-49145931CE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EB9F19-6FC8-4E4E-AE68-C1F50B2E2D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9E4EC7-A28B-4280-8435-86C952E07A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E17886-1903-46C5-BC1C-A94A55B433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E81541-7942-4C87-8641-40D1733FD7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DBC386-1BA4-4CEC-BA9C-39714AE9FCD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8DA6DE-1F72-4422-9332-9DB70934572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3B5E66-9B7F-4B06-8478-F51C149E69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8885323-028C-4115-803D-42676AF6A24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7D1DAF6-3290-4287-BAEE-DB58E10F671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000642C-A19A-40D2-AD8F-A58106565E3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193D4C3-2549-4149-83D5-0695D5077FA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67CF1AE-3F23-4907-9C15-BAB6441F7E7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7C3E13C-78CE-4487-8A74-DBF63A0A9AA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A70DF60-1121-443B-9445-2C8FDE1519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E756D12-5A4F-4580-BD4D-388CB13426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F5CF944-2CF7-4888-972C-E6DFDBF8DEB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DAD1A7A-7671-49F8-A31E-2E2662BEA77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0707F0F-3A5A-4EDA-BA36-C9C746F1A7F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AE2DF9C-DFD8-4CF9-BC18-4F28645E3A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53B76F4-0150-42E4-B31F-5BEC79A920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9D7D12A6-10C7-48B0-8E91-23902724A788}"/>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D0F4D4DA-FE67-48AA-A15E-2048C68C49E7}"/>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56F5E829-EDDC-451A-B6BA-77078510E082}"/>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BDD9DBE9-35A4-4E70-A0F6-56434EB125BA}"/>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598ADBBE-9CF9-4764-8108-0F6DB3E3FAD4}"/>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44CF2184-396A-4F0C-8334-1BC8F9BF8B3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8FE59A44-5665-462A-9432-4F132F512664}"/>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11990ED9-E134-432B-B087-6F839D17DA3B}"/>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E730F574-A3A8-48B9-AC46-D2EEAE597EA3}"/>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C34F5536-C81D-499C-9AAB-7C5AB5B0A2B9}"/>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8924FF31-4553-4381-A1B3-5A0015ACD4A6}"/>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4A4D4A-0FDC-4C6C-BEAB-16CE241D20E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5CA379-B828-4590-8FD0-FC78F1CDC9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5C62F0-3573-4D4B-8C53-36A686B221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589CB1-545C-4094-A200-ED5097980D8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02A612B-D348-4754-96F2-D90BFAFCDA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74" name="楕円 73">
          <a:extLst>
            <a:ext uri="{FF2B5EF4-FFF2-40B4-BE49-F238E27FC236}">
              <a16:creationId xmlns:a16="http://schemas.microsoft.com/office/drawing/2014/main" id="{EEDA2BAE-D7D7-4F4A-89DD-D07A46FEBB36}"/>
            </a:ext>
          </a:extLst>
        </xdr:cNvPr>
        <xdr:cNvSpPr/>
      </xdr:nvSpPr>
      <xdr:spPr>
        <a:xfrm>
          <a:off x="4584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145886</xdr:rowOff>
    </xdr:from>
    <xdr:ext cx="405111" cy="259045"/>
    <xdr:sp macro="" textlink="">
      <xdr:nvSpPr>
        <xdr:cNvPr id="75" name="【図書館】&#10;有形固定資産減価償却率該当値テキスト">
          <a:extLst>
            <a:ext uri="{FF2B5EF4-FFF2-40B4-BE49-F238E27FC236}">
              <a16:creationId xmlns:a16="http://schemas.microsoft.com/office/drawing/2014/main" id="{310D8219-E119-4DFA-9EB7-23B8A0D9F7E7}"/>
            </a:ext>
          </a:extLst>
        </xdr:cNvPr>
        <xdr:cNvSpPr txBox="1"/>
      </xdr:nvSpPr>
      <xdr:spPr>
        <a:xfrm>
          <a:off x="4673600"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92347</xdr:rowOff>
    </xdr:from>
    <xdr:to>
      <xdr:col>20</xdr:col>
      <xdr:colOff>38100</xdr:colOff>
      <xdr:row>38</xdr:row>
      <xdr:rowOff>22497</xdr:rowOff>
    </xdr:to>
    <xdr:sp macro="" textlink="">
      <xdr:nvSpPr>
        <xdr:cNvPr id="76" name="楕円 75">
          <a:extLst>
            <a:ext uri="{FF2B5EF4-FFF2-40B4-BE49-F238E27FC236}">
              <a16:creationId xmlns:a16="http://schemas.microsoft.com/office/drawing/2014/main" id="{3086E1AE-830F-49C5-B7D1-030BA10142C2}"/>
            </a:ext>
          </a:extLst>
        </xdr:cNvPr>
        <xdr:cNvSpPr/>
      </xdr:nvSpPr>
      <xdr:spPr>
        <a:xfrm>
          <a:off x="3746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143147</xdr:rowOff>
    </xdr:from>
    <xdr:to>
      <xdr:col>24</xdr:col>
      <xdr:colOff>63500</xdr:colOff>
      <xdr:row>38</xdr:row>
      <xdr:rowOff>46809</xdr:rowOff>
    </xdr:to>
    <xdr:cxnSp macro="">
      <xdr:nvCxnSpPr>
        <xdr:cNvPr id="77" name="直線コネクタ 76">
          <a:extLst>
            <a:ext uri="{FF2B5EF4-FFF2-40B4-BE49-F238E27FC236}">
              <a16:creationId xmlns:a16="http://schemas.microsoft.com/office/drawing/2014/main" id="{F764783B-ABC5-4C92-89DD-8C070D3E28B8}"/>
            </a:ext>
          </a:extLst>
        </xdr:cNvPr>
        <xdr:cNvCxnSpPr/>
      </xdr:nvCxnSpPr>
      <xdr:spPr>
        <a:xfrm>
          <a:off x="3797300" y="648679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77651</xdr:rowOff>
    </xdr:from>
    <xdr:to>
      <xdr:col>15</xdr:col>
      <xdr:colOff>101600</xdr:colOff>
      <xdr:row>38</xdr:row>
      <xdr:rowOff>7801</xdr:rowOff>
    </xdr:to>
    <xdr:sp macro="" textlink="">
      <xdr:nvSpPr>
        <xdr:cNvPr id="78" name="楕円 77">
          <a:extLst>
            <a:ext uri="{FF2B5EF4-FFF2-40B4-BE49-F238E27FC236}">
              <a16:creationId xmlns:a16="http://schemas.microsoft.com/office/drawing/2014/main" id="{AC346DDF-4280-4478-BE8C-8A39C8E943F8}"/>
            </a:ext>
          </a:extLst>
        </xdr:cNvPr>
        <xdr:cNvSpPr/>
      </xdr:nvSpPr>
      <xdr:spPr>
        <a:xfrm>
          <a:off x="2857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128451</xdr:rowOff>
    </xdr:from>
    <xdr:to>
      <xdr:col>19</xdr:col>
      <xdr:colOff>177800</xdr:colOff>
      <xdr:row>37</xdr:row>
      <xdr:rowOff>143147</xdr:rowOff>
    </xdr:to>
    <xdr:cxnSp macro="">
      <xdr:nvCxnSpPr>
        <xdr:cNvPr id="79" name="直線コネクタ 78">
          <a:extLst>
            <a:ext uri="{FF2B5EF4-FFF2-40B4-BE49-F238E27FC236}">
              <a16:creationId xmlns:a16="http://schemas.microsoft.com/office/drawing/2014/main" id="{F3AD28B2-1965-4330-A262-D9843E7D1423}"/>
            </a:ext>
          </a:extLst>
        </xdr:cNvPr>
        <xdr:cNvCxnSpPr/>
      </xdr:nvCxnSpPr>
      <xdr:spPr>
        <a:xfrm>
          <a:off x="2908300" y="64721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144599</xdr:rowOff>
    </xdr:from>
    <xdr:to>
      <xdr:col>10</xdr:col>
      <xdr:colOff>165100</xdr:colOff>
      <xdr:row>37</xdr:row>
      <xdr:rowOff>74749</xdr:rowOff>
    </xdr:to>
    <xdr:sp macro="" textlink="">
      <xdr:nvSpPr>
        <xdr:cNvPr id="80" name="楕円 79">
          <a:extLst>
            <a:ext uri="{FF2B5EF4-FFF2-40B4-BE49-F238E27FC236}">
              <a16:creationId xmlns:a16="http://schemas.microsoft.com/office/drawing/2014/main" id="{08D5F10A-4CA0-4BEA-B69C-81D4A4E9DB72}"/>
            </a:ext>
          </a:extLst>
        </xdr:cNvPr>
        <xdr:cNvSpPr/>
      </xdr:nvSpPr>
      <xdr:spPr>
        <a:xfrm>
          <a:off x="1968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23949</xdr:rowOff>
    </xdr:from>
    <xdr:to>
      <xdr:col>15</xdr:col>
      <xdr:colOff>50800</xdr:colOff>
      <xdr:row>37</xdr:row>
      <xdr:rowOff>128451</xdr:rowOff>
    </xdr:to>
    <xdr:cxnSp macro="">
      <xdr:nvCxnSpPr>
        <xdr:cNvPr id="81" name="直線コネクタ 80">
          <a:extLst>
            <a:ext uri="{FF2B5EF4-FFF2-40B4-BE49-F238E27FC236}">
              <a16:creationId xmlns:a16="http://schemas.microsoft.com/office/drawing/2014/main" id="{CCD83AA6-E402-477D-8F73-DC474173FA97}"/>
            </a:ext>
          </a:extLst>
        </xdr:cNvPr>
        <xdr:cNvCxnSpPr/>
      </xdr:nvCxnSpPr>
      <xdr:spPr>
        <a:xfrm>
          <a:off x="2019300" y="6367599"/>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110308</xdr:rowOff>
    </xdr:from>
    <xdr:to>
      <xdr:col>6</xdr:col>
      <xdr:colOff>38100</xdr:colOff>
      <xdr:row>37</xdr:row>
      <xdr:rowOff>40458</xdr:rowOff>
    </xdr:to>
    <xdr:sp macro="" textlink="">
      <xdr:nvSpPr>
        <xdr:cNvPr id="82" name="楕円 81">
          <a:extLst>
            <a:ext uri="{FF2B5EF4-FFF2-40B4-BE49-F238E27FC236}">
              <a16:creationId xmlns:a16="http://schemas.microsoft.com/office/drawing/2014/main" id="{CC3E3702-AB43-41E7-A9F2-3197A93A966D}"/>
            </a:ext>
          </a:extLst>
        </xdr:cNvPr>
        <xdr:cNvSpPr/>
      </xdr:nvSpPr>
      <xdr:spPr>
        <a:xfrm>
          <a:off x="1079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161108</xdr:rowOff>
    </xdr:from>
    <xdr:to>
      <xdr:col>10</xdr:col>
      <xdr:colOff>114300</xdr:colOff>
      <xdr:row>37</xdr:row>
      <xdr:rowOff>23949</xdr:rowOff>
    </xdr:to>
    <xdr:cxnSp macro="">
      <xdr:nvCxnSpPr>
        <xdr:cNvPr id="83" name="直線コネクタ 82">
          <a:extLst>
            <a:ext uri="{FF2B5EF4-FFF2-40B4-BE49-F238E27FC236}">
              <a16:creationId xmlns:a16="http://schemas.microsoft.com/office/drawing/2014/main" id="{8115E258-00CD-4279-AB46-3E947160AA5E}"/>
            </a:ext>
          </a:extLst>
        </xdr:cNvPr>
        <xdr:cNvCxnSpPr/>
      </xdr:nvCxnSpPr>
      <xdr:spPr>
        <a:xfrm>
          <a:off x="1130300" y="63333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DB6824A4-1E9D-49A8-96A1-BA9153B2FFDE}"/>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8A88AE00-BD6D-4632-B883-65FA2B553443}"/>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636B016C-1FC2-4AF8-ADB7-6A9298BDAE5A}"/>
            </a:ext>
          </a:extLst>
        </xdr:cNvPr>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24427AE5-1AE9-42ED-BC49-8B765B58E3E8}"/>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13624</xdr:rowOff>
    </xdr:from>
    <xdr:ext cx="405111" cy="259045"/>
    <xdr:sp macro="" textlink="">
      <xdr:nvSpPr>
        <xdr:cNvPr id="88" name="n_1mainValue【図書館】&#10;有形固定資産減価償却率">
          <a:extLst>
            <a:ext uri="{FF2B5EF4-FFF2-40B4-BE49-F238E27FC236}">
              <a16:creationId xmlns:a16="http://schemas.microsoft.com/office/drawing/2014/main" id="{01D4C6D2-78F5-40E0-9AFF-BD62EA9B6863}"/>
            </a:ext>
          </a:extLst>
        </xdr:cNvPr>
        <xdr:cNvSpPr txBox="1"/>
      </xdr:nvSpPr>
      <xdr:spPr>
        <a:xfrm>
          <a:off x="35820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170378</xdr:rowOff>
    </xdr:from>
    <xdr:ext cx="405111" cy="259045"/>
    <xdr:sp macro="" textlink="">
      <xdr:nvSpPr>
        <xdr:cNvPr id="89" name="n_2mainValue【図書館】&#10;有形固定資産減価償却率">
          <a:extLst>
            <a:ext uri="{FF2B5EF4-FFF2-40B4-BE49-F238E27FC236}">
              <a16:creationId xmlns:a16="http://schemas.microsoft.com/office/drawing/2014/main" id="{A697E94B-3865-4B00-A466-947A53F69BBB}"/>
            </a:ext>
          </a:extLst>
        </xdr:cNvPr>
        <xdr:cNvSpPr txBox="1"/>
      </xdr:nvSpPr>
      <xdr:spPr>
        <a:xfrm>
          <a:off x="2705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90" name="n_3mainValue【図書館】&#10;有形固定資産減価償却率">
          <a:extLst>
            <a:ext uri="{FF2B5EF4-FFF2-40B4-BE49-F238E27FC236}">
              <a16:creationId xmlns:a16="http://schemas.microsoft.com/office/drawing/2014/main" id="{2B25AE3C-2922-4725-9A85-1E47B20F6BCD}"/>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56985</xdr:rowOff>
    </xdr:from>
    <xdr:ext cx="405111" cy="259045"/>
    <xdr:sp macro="" textlink="">
      <xdr:nvSpPr>
        <xdr:cNvPr id="91" name="n_4mainValue【図書館】&#10;有形固定資産減価償却率">
          <a:extLst>
            <a:ext uri="{FF2B5EF4-FFF2-40B4-BE49-F238E27FC236}">
              <a16:creationId xmlns:a16="http://schemas.microsoft.com/office/drawing/2014/main" id="{F5FB9440-E470-4AC0-A798-28790CCC7560}"/>
            </a:ext>
          </a:extLst>
        </xdr:cNvPr>
        <xdr:cNvSpPr txBox="1"/>
      </xdr:nvSpPr>
      <xdr:spPr>
        <a:xfrm>
          <a:off x="927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8AD131-AC9D-4E39-ADAE-5F2D4150F6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B027E22-0C77-4AA7-B173-4EA94E4D77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1E892B0-F112-45E8-89BC-87BCF46403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9C83208-FC28-410A-A09A-15B2B565F1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276522C-65E0-45CE-9059-FEB3FA8FF4C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1BE3165-42B0-4873-B4DA-E24470EEC49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8CC643-29D2-43D1-ABB8-85CC5F0BC1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E6B4610-6BC2-4C02-9789-B51463FDA0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EA1521B-B754-4FDB-ACCB-55742809638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DB0A2F-5D44-4E8E-ACA9-E7455BAA6F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7937BEB-C9D7-4659-941B-D1A9E1ABD12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FF6E107-EDB1-4E43-B0E2-DAC185F75A8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30B2AF5-46CB-4F90-8D90-616DF167D6D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210BE12-9805-4551-9F2E-6E1E28FB790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2898FBA-02EE-439F-A64C-730024AAD6D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CFF66A3-0D96-468C-9843-6C263F4E549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684FE94-8D4B-431F-AB38-2D63893AA32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6D6345F-A1DB-434D-AC9A-203E607929B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93E510E-C493-4CF4-BB07-2E2EE8C404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2E2308F-7794-4354-B169-E5C50E84F1C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5C5E97A-20C9-46E4-96F7-19BEFE3C44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F0CF462-BFAD-4C4D-8904-1D0E0584D4B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F843F7C-B400-4D00-9A1C-7C0B35EE74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54B2A5C7-4A4A-49C8-8CF8-467D57CA8B0B}"/>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A79ABED0-631A-47D4-8D24-5FB5D06AD4A1}"/>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63B93676-A0AC-489A-A407-139DEB8A9FB7}"/>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28D4E84A-2CB8-4007-82CB-F6C4DD601536}"/>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E2238088-FD2C-41BD-A64F-C84EE98E1CC3}"/>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1D688961-FED8-4379-802E-724D8EB997E6}"/>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2BBC86ED-C18C-452A-B033-34E8B68888C2}"/>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5F1C9DB0-9734-4963-BD65-A8591EB60ACD}"/>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C5E662A7-6778-4D3D-AB46-B7C877927AAC}"/>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84AF1248-F77E-40EB-9CA5-BC2FD5511D17}"/>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8DF6FCBC-C7B2-42CD-8C90-D9CD50F4A88D}"/>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CAADB0-6BD7-4494-9EA1-1C84E49846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C3E675-F33C-4DE7-B434-C3342174A8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1B1E81-AA6F-49A1-80C8-208AF2FB5E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0FC22B-84F2-4278-A4DF-04EB3A20D9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A075CE5-3C0D-48A9-9A72-1D90A5B60A9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95250</xdr:rowOff>
    </xdr:from>
    <xdr:to>
      <xdr:col>55</xdr:col>
      <xdr:colOff>50800</xdr:colOff>
      <xdr:row>38</xdr:row>
      <xdr:rowOff>25400</xdr:rowOff>
    </xdr:to>
    <xdr:sp macro="" textlink="">
      <xdr:nvSpPr>
        <xdr:cNvPr id="131" name="楕円 130">
          <a:extLst>
            <a:ext uri="{FF2B5EF4-FFF2-40B4-BE49-F238E27FC236}">
              <a16:creationId xmlns:a16="http://schemas.microsoft.com/office/drawing/2014/main" id="{6A8A1B9B-B42A-4184-A6D1-2FB9CE1DF1B1}"/>
            </a:ext>
          </a:extLst>
        </xdr:cNvPr>
        <xdr:cNvSpPr/>
      </xdr:nvSpPr>
      <xdr:spPr>
        <a:xfrm>
          <a:off x="104267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6E105530-CCC3-4D2A-9532-37EF7A9B6C1E}"/>
            </a:ext>
          </a:extLst>
        </xdr:cNvPr>
        <xdr:cNvSpPr txBox="1"/>
      </xdr:nvSpPr>
      <xdr:spPr>
        <a:xfrm>
          <a:off x="10515600"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a:extLst>
            <a:ext uri="{FF2B5EF4-FFF2-40B4-BE49-F238E27FC236}">
              <a16:creationId xmlns:a16="http://schemas.microsoft.com/office/drawing/2014/main" id="{1D3BF9B5-3E0A-419C-B43E-4D380FB46C4A}"/>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146050</xdr:rowOff>
    </xdr:from>
    <xdr:to>
      <xdr:col>55</xdr:col>
      <xdr:colOff>0</xdr:colOff>
      <xdr:row>39</xdr:row>
      <xdr:rowOff>133350</xdr:rowOff>
    </xdr:to>
    <xdr:cxnSp macro="">
      <xdr:nvCxnSpPr>
        <xdr:cNvPr id="134" name="直線コネクタ 133">
          <a:extLst>
            <a:ext uri="{FF2B5EF4-FFF2-40B4-BE49-F238E27FC236}">
              <a16:creationId xmlns:a16="http://schemas.microsoft.com/office/drawing/2014/main" id="{75BB8847-1867-4FF7-AA84-16D4A0260261}"/>
            </a:ext>
          </a:extLst>
        </xdr:cNvPr>
        <xdr:cNvCxnSpPr/>
      </xdr:nvCxnSpPr>
      <xdr:spPr>
        <a:xfrm flipV="1">
          <a:off x="9639300" y="64897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5" name="楕円 134">
          <a:extLst>
            <a:ext uri="{FF2B5EF4-FFF2-40B4-BE49-F238E27FC236}">
              <a16:creationId xmlns:a16="http://schemas.microsoft.com/office/drawing/2014/main" id="{ACF03164-9082-41C1-9231-A34DB5B0AF54}"/>
            </a:ext>
          </a:extLst>
        </xdr:cNvPr>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40</xdr:row>
      <xdr:rowOff>0</xdr:rowOff>
    </xdr:to>
    <xdr:cxnSp macro="">
      <xdr:nvCxnSpPr>
        <xdr:cNvPr id="136" name="直線コネクタ 135">
          <a:extLst>
            <a:ext uri="{FF2B5EF4-FFF2-40B4-BE49-F238E27FC236}">
              <a16:creationId xmlns:a16="http://schemas.microsoft.com/office/drawing/2014/main" id="{15085A4F-BA70-411E-A145-08C3F780DE36}"/>
            </a:ext>
          </a:extLst>
        </xdr:cNvPr>
        <xdr:cNvCxnSpPr/>
      </xdr:nvCxnSpPr>
      <xdr:spPr>
        <a:xfrm flipV="1">
          <a:off x="8750300" y="681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7" name="楕円 136">
          <a:extLst>
            <a:ext uri="{FF2B5EF4-FFF2-40B4-BE49-F238E27FC236}">
              <a16:creationId xmlns:a16="http://schemas.microsoft.com/office/drawing/2014/main" id="{4AE622E0-155C-474F-B9CA-A9AE8EF825F6}"/>
            </a:ext>
          </a:extLst>
        </xdr:cNvPr>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0</xdr:rowOff>
    </xdr:to>
    <xdr:cxnSp macro="">
      <xdr:nvCxnSpPr>
        <xdr:cNvPr id="138" name="直線コネクタ 137">
          <a:extLst>
            <a:ext uri="{FF2B5EF4-FFF2-40B4-BE49-F238E27FC236}">
              <a16:creationId xmlns:a16="http://schemas.microsoft.com/office/drawing/2014/main" id="{904674DA-65DA-46F8-AEF7-EF26F29CFE08}"/>
            </a:ext>
          </a:extLst>
        </xdr:cNvPr>
        <xdr:cNvCxnSpPr/>
      </xdr:nvCxnSpPr>
      <xdr:spPr>
        <a:xfrm>
          <a:off x="7861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a:extLst>
            <a:ext uri="{FF2B5EF4-FFF2-40B4-BE49-F238E27FC236}">
              <a16:creationId xmlns:a16="http://schemas.microsoft.com/office/drawing/2014/main" id="{1B53845D-7C61-4061-A57E-CAAE896D1CD4}"/>
            </a:ext>
          </a:extLst>
        </xdr:cNvPr>
        <xdr:cNvSpPr/>
      </xdr:nvSpPr>
      <xdr:spPr>
        <a:xfrm>
          <a:off x="692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0</xdr:rowOff>
    </xdr:to>
    <xdr:cxnSp macro="">
      <xdr:nvCxnSpPr>
        <xdr:cNvPr id="140" name="直線コネクタ 139">
          <a:extLst>
            <a:ext uri="{FF2B5EF4-FFF2-40B4-BE49-F238E27FC236}">
              <a16:creationId xmlns:a16="http://schemas.microsoft.com/office/drawing/2014/main" id="{E1FFD488-8D56-41FF-B8B5-268D0894C2DC}"/>
            </a:ext>
          </a:extLst>
        </xdr:cNvPr>
        <xdr:cNvCxnSpPr/>
      </xdr:nvCxnSpPr>
      <xdr:spPr>
        <a:xfrm>
          <a:off x="6972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6A432011-FEE0-46DA-8E2E-442367517041}"/>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4A8624C1-D480-4416-88EC-7B479E2E8099}"/>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8EE6BC73-5575-4069-A5BB-613450CF3ADD}"/>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35E82095-5F72-4C99-B22E-B291DA222A71}"/>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5" name="n_1mainValue【図書館】&#10;一人当たり面積">
          <a:extLst>
            <a:ext uri="{FF2B5EF4-FFF2-40B4-BE49-F238E27FC236}">
              <a16:creationId xmlns:a16="http://schemas.microsoft.com/office/drawing/2014/main" id="{095AEB2A-C446-48AF-88CB-B932C959F1EF}"/>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6" name="n_2mainValue【図書館】&#10;一人当たり面積">
          <a:extLst>
            <a:ext uri="{FF2B5EF4-FFF2-40B4-BE49-F238E27FC236}">
              <a16:creationId xmlns:a16="http://schemas.microsoft.com/office/drawing/2014/main" id="{AE9B6CB9-F5CB-49DF-8B72-5DFFDBCE9066}"/>
            </a:ext>
          </a:extLst>
        </xdr:cNvPr>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7" name="n_3mainValue【図書館】&#10;一人当たり面積">
          <a:extLst>
            <a:ext uri="{FF2B5EF4-FFF2-40B4-BE49-F238E27FC236}">
              <a16:creationId xmlns:a16="http://schemas.microsoft.com/office/drawing/2014/main" id="{B923B153-B7FB-445C-BF4D-28BC34DFCCF3}"/>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48" name="n_4mainValue【図書館】&#10;一人当たり面積">
          <a:extLst>
            <a:ext uri="{FF2B5EF4-FFF2-40B4-BE49-F238E27FC236}">
              <a16:creationId xmlns:a16="http://schemas.microsoft.com/office/drawing/2014/main" id="{E0C8D1DE-6C30-4001-8C07-36B404BC9D30}"/>
            </a:ext>
          </a:extLst>
        </xdr:cNvPr>
        <xdr:cNvSpPr txBox="1"/>
      </xdr:nvSpPr>
      <xdr:spPr>
        <a:xfrm>
          <a:off x="6737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AFE5244-874B-4F13-80F4-A6F3D4EE63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B437552-FEF6-4B76-A343-5B4E5D4CF4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804BEF4-43FB-4A05-845C-D882ABDE91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2A824F4-30DB-49CA-8681-9B30254985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A434B53-7373-4E6F-85F7-878D3DB4BA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DC2B9F5-EDA1-4844-942D-7E6E92A9B1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97E4882-30C8-40A2-8ABD-AC9745F7EA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896DC3B-76ED-461B-9EE7-8F575B3675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6243FFB-DA54-4FC1-A745-45B2094EE8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8908C9C-A7CF-458B-917C-BDEAAC532D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E4CB512-8A6F-460D-AB4D-3A7AB8A9963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C7C61C2-85F0-4500-84CA-587FD119461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79A1511E-87CA-4F4E-BC7F-C30BDBA661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81D75B4-C583-4982-A702-FAC1AA10EA6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B36790D-5443-48C2-9D87-1E59C9EF151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E8F40878-1B00-4BF5-999E-C2009EBB3B3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7CF62D6-573D-473F-9134-B17D8C4F344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69309F87-F861-4832-9629-61CB06B4CB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59B6195A-A65D-4D0E-B9F2-235F5E35D0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C717ECA7-BBD1-4EA5-A0CA-9438069F147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6F4385F4-A63C-4744-84E0-D7C802EB117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25D9C32-0C0D-45CA-96B6-7A00E88E93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45EEAB80-0FFC-4F73-8D9C-161C746B5A9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50F34E3-33E2-4973-B5F9-A3482C251E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F1A5BCBF-2A8E-4917-A1E8-1C2F59401418}"/>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6F5E65-5AE1-41E4-BAA5-741A5B51382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2A2C3B1D-C386-410E-88B0-3EDE5041B02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CB53C4D-175F-4D19-8AFD-49EB3D4BF13F}"/>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10D57618-26DF-4CAD-ADA2-B347CC78331B}"/>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C066D1D-1930-46D2-A460-2DDFBBAFCDE8}"/>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FF047CE4-C894-45A4-AE6B-69EAE110093A}"/>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7295625-75A1-4212-85C5-37D529C3BEDC}"/>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7ABE48D0-D94F-4714-96B3-09F9CF14F46B}"/>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C044D6DB-5FF7-4596-8F0E-A9082359A9BA}"/>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41CB8910-6F2A-40BE-98EF-A61770B09C0F}"/>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1FB854-BF0A-419F-A1D5-483293C2A1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4FB626-027E-4B56-847D-195E72D99A8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7C8D31-B794-46BF-B276-F506441171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EFFF5B5-533E-43AE-9112-B744E7C93D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9E2D658-3928-49D3-A257-6F357E8AE4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189" name="楕円 188">
          <a:extLst>
            <a:ext uri="{FF2B5EF4-FFF2-40B4-BE49-F238E27FC236}">
              <a16:creationId xmlns:a16="http://schemas.microsoft.com/office/drawing/2014/main" id="{D1B041A6-6D78-4D8D-8013-F4490EEC5971}"/>
            </a:ext>
          </a:extLst>
        </xdr:cNvPr>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4A492467-7000-4610-B8FF-4A022CEB81BD}"/>
            </a:ext>
          </a:extLst>
        </xdr:cNvPr>
        <xdr:cNvSpPr txBox="1"/>
      </xdr:nvSpPr>
      <xdr:spPr>
        <a:xfrm>
          <a:off x="4673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91" name="楕円 190">
          <a:extLst>
            <a:ext uri="{FF2B5EF4-FFF2-40B4-BE49-F238E27FC236}">
              <a16:creationId xmlns:a16="http://schemas.microsoft.com/office/drawing/2014/main" id="{EFDD2A12-23C9-4E53-A465-56AEADCC156B}"/>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167640</xdr:rowOff>
    </xdr:from>
    <xdr:to>
      <xdr:col>24</xdr:col>
      <xdr:colOff>63500</xdr:colOff>
      <xdr:row>63</xdr:row>
      <xdr:rowOff>0</xdr:rowOff>
    </xdr:to>
    <xdr:cxnSp macro="">
      <xdr:nvCxnSpPr>
        <xdr:cNvPr id="192" name="直線コネクタ 191">
          <a:extLst>
            <a:ext uri="{FF2B5EF4-FFF2-40B4-BE49-F238E27FC236}">
              <a16:creationId xmlns:a16="http://schemas.microsoft.com/office/drawing/2014/main" id="{CD2B5105-8A55-4A62-8BCC-CB758FCAD97B}"/>
            </a:ext>
          </a:extLst>
        </xdr:cNvPr>
        <xdr:cNvCxnSpPr/>
      </xdr:nvCxnSpPr>
      <xdr:spPr>
        <a:xfrm flipV="1">
          <a:off x="3797300" y="1062609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90170</xdr:rowOff>
    </xdr:from>
    <xdr:to>
      <xdr:col>15</xdr:col>
      <xdr:colOff>101600</xdr:colOff>
      <xdr:row>63</xdr:row>
      <xdr:rowOff>20320</xdr:rowOff>
    </xdr:to>
    <xdr:sp macro="" textlink="">
      <xdr:nvSpPr>
        <xdr:cNvPr id="193" name="楕円 192">
          <a:extLst>
            <a:ext uri="{FF2B5EF4-FFF2-40B4-BE49-F238E27FC236}">
              <a16:creationId xmlns:a16="http://schemas.microsoft.com/office/drawing/2014/main" id="{7889D65C-FBE9-4CA0-AADA-D2F341AB2612}"/>
            </a:ext>
          </a:extLst>
        </xdr:cNvPr>
        <xdr:cNvSpPr/>
      </xdr:nvSpPr>
      <xdr:spPr>
        <a:xfrm>
          <a:off x="2857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140970</xdr:rowOff>
    </xdr:from>
    <xdr:to>
      <xdr:col>19</xdr:col>
      <xdr:colOff>177800</xdr:colOff>
      <xdr:row>63</xdr:row>
      <xdr:rowOff>0</xdr:rowOff>
    </xdr:to>
    <xdr:cxnSp macro="">
      <xdr:nvCxnSpPr>
        <xdr:cNvPr id="194" name="直線コネクタ 193">
          <a:extLst>
            <a:ext uri="{FF2B5EF4-FFF2-40B4-BE49-F238E27FC236}">
              <a16:creationId xmlns:a16="http://schemas.microsoft.com/office/drawing/2014/main" id="{25E4603A-E97D-434A-AEBA-FE9218D58760}"/>
            </a:ext>
          </a:extLst>
        </xdr:cNvPr>
        <xdr:cNvCxnSpPr/>
      </xdr:nvCxnSpPr>
      <xdr:spPr>
        <a:xfrm>
          <a:off x="2908300" y="10770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95" name="楕円 194">
          <a:extLst>
            <a:ext uri="{FF2B5EF4-FFF2-40B4-BE49-F238E27FC236}">
              <a16:creationId xmlns:a16="http://schemas.microsoft.com/office/drawing/2014/main" id="{9667FEFE-354D-426F-8C1E-5AC06B898825}"/>
            </a:ext>
          </a:extLst>
        </xdr:cNvPr>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140970</xdr:rowOff>
    </xdr:to>
    <xdr:cxnSp macro="">
      <xdr:nvCxnSpPr>
        <xdr:cNvPr id="196" name="直線コネクタ 195">
          <a:extLst>
            <a:ext uri="{FF2B5EF4-FFF2-40B4-BE49-F238E27FC236}">
              <a16:creationId xmlns:a16="http://schemas.microsoft.com/office/drawing/2014/main" id="{E223C51D-490E-4AD3-8A7B-2E8F9056869F}"/>
            </a:ext>
          </a:extLst>
        </xdr:cNvPr>
        <xdr:cNvCxnSpPr/>
      </xdr:nvCxnSpPr>
      <xdr:spPr>
        <a:xfrm>
          <a:off x="2019300" y="106680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7" name="楕円 196">
          <a:extLst>
            <a:ext uri="{FF2B5EF4-FFF2-40B4-BE49-F238E27FC236}">
              <a16:creationId xmlns:a16="http://schemas.microsoft.com/office/drawing/2014/main" id="{FB81EC25-5C9A-4D52-AF7B-C5B1FED4861F}"/>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38100</xdr:rowOff>
    </xdr:to>
    <xdr:cxnSp macro="">
      <xdr:nvCxnSpPr>
        <xdr:cNvPr id="198" name="直線コネクタ 197">
          <a:extLst>
            <a:ext uri="{FF2B5EF4-FFF2-40B4-BE49-F238E27FC236}">
              <a16:creationId xmlns:a16="http://schemas.microsoft.com/office/drawing/2014/main" id="{C9869316-64F6-4D38-9ADA-C3E225777403}"/>
            </a:ext>
          </a:extLst>
        </xdr:cNvPr>
        <xdr:cNvCxnSpPr/>
      </xdr:nvCxnSpPr>
      <xdr:spPr>
        <a:xfrm>
          <a:off x="1130300" y="10652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5CFF18B5-022B-421C-B5FF-9FC638E5816F}"/>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9A89C46C-3B4D-4A25-8475-9891D6A6C92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7EB677D9-256F-4B69-BEF8-1E5CAECF8857}"/>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8D03614D-EAEA-4D9F-9F97-FFACEC0A38D2}"/>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3" name="n_1mainValue【体育館・プール】&#10;有形固定資産減価償却率">
          <a:extLst>
            <a:ext uri="{FF2B5EF4-FFF2-40B4-BE49-F238E27FC236}">
              <a16:creationId xmlns:a16="http://schemas.microsoft.com/office/drawing/2014/main" id="{726C4609-B518-4729-A7D7-DC2938671F09}"/>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11447</xdr:rowOff>
    </xdr:from>
    <xdr:ext cx="405111" cy="259045"/>
    <xdr:sp macro="" textlink="">
      <xdr:nvSpPr>
        <xdr:cNvPr id="204" name="n_2mainValue【体育館・プール】&#10;有形固定資産減価償却率">
          <a:extLst>
            <a:ext uri="{FF2B5EF4-FFF2-40B4-BE49-F238E27FC236}">
              <a16:creationId xmlns:a16="http://schemas.microsoft.com/office/drawing/2014/main" id="{2AAD52BE-8BF6-409F-99C1-CA4C7926A8FC}"/>
            </a:ext>
          </a:extLst>
        </xdr:cNvPr>
        <xdr:cNvSpPr txBox="1"/>
      </xdr:nvSpPr>
      <xdr:spPr>
        <a:xfrm>
          <a:off x="2705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205" name="n_3mainValue【体育館・プール】&#10;有形固定資産減価償却率">
          <a:extLst>
            <a:ext uri="{FF2B5EF4-FFF2-40B4-BE49-F238E27FC236}">
              <a16:creationId xmlns:a16="http://schemas.microsoft.com/office/drawing/2014/main" id="{2AC6CF14-090E-434F-9960-CABBDAA9F3DB}"/>
            </a:ext>
          </a:extLst>
        </xdr:cNvPr>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6" name="n_4mainValue【体育館・プール】&#10;有形固定資産減価償却率">
          <a:extLst>
            <a:ext uri="{FF2B5EF4-FFF2-40B4-BE49-F238E27FC236}">
              <a16:creationId xmlns:a16="http://schemas.microsoft.com/office/drawing/2014/main" id="{0B237ABC-1D8C-4121-8DB6-59588F483EEF}"/>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DFBD941-80D7-49D6-8815-805777EDDB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E4493E6-AA99-4C8E-89BD-B0EF1DE7EE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3BC6C11-F7FA-4BE6-9C2E-55FB318C72B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BA4BF5D-9775-4B5F-B285-6786258BBA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ADEA30A-E766-4ED4-9159-CC1324F20F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1185C78-53C5-4F03-8D09-5B01B22416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5AE3871-2D06-4DE8-96F0-4AC199A17D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60E11F3-B5C3-471E-AA5D-6356E98BA4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0A10E0F-7033-44D4-B42B-0AEFE75DFA2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70E3876-F81D-412F-824D-8972E0E3B4B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7DBFE06-26AA-4EFB-94CA-14092970083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832BEF7C-966D-468C-8B9C-03ADCB1012D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A64BF3F-F35F-4D89-B5FB-C3BDF7EC399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E687F51-1490-4E4C-9629-1F04610301E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0FDCEE4-ADB5-4D36-99BC-9A5544A03A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6D117842-BE4F-4D21-960B-4ABAFC7A3B2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D86E903-0001-4B48-B277-5407D5EA49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4B47A2B-9436-4E6C-B38A-AED49C6B6B7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48E5EEE-D154-488A-9DA7-E4D33BAC900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A1D001BF-0831-4092-B105-422CB0747C3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6608095-B643-4A6D-B6F7-A06A9DF2BF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B8A57DE7-033B-46AF-9F62-A237360E5CB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8948867-F3E8-4A27-87A9-7A3D16E8B75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68971688-A033-46F1-9845-299E6AF247EA}"/>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BE73A81-9308-4F11-8B7C-4DE2E5B75FC2}"/>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60A1AE72-DFD1-4642-9899-1167BA45FD23}"/>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1AAA9B4E-B3F1-4561-8E0D-7C5E0ED1C365}"/>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D02B6DBD-C436-4815-80D8-DA40DE144C14}"/>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478A1013-38F9-490F-9BD4-561FBA8818D3}"/>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3650BC5E-8969-4EE4-AEDF-FA703928668C}"/>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CECCA8A-370A-4883-95DF-A0D453F9A178}"/>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FFF094BE-695C-43FA-AF87-3A8E1E4D8286}"/>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C2350CC4-567E-4FA8-B967-EC49F676E292}"/>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57AC2B04-EE6A-4F4C-AD29-E4E9A9D3B7D2}"/>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431433D-E966-4A06-AF06-74F0A305BD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14D655-901D-4D06-951A-0504BA00EF7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20F6AC1-C886-41EB-8990-A820DF0431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0F2739-26A6-4A9F-BA1F-E267B36FA0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6BC8E93-3322-416A-B841-D38428EF09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31115</xdr:rowOff>
    </xdr:from>
    <xdr:to>
      <xdr:col>55</xdr:col>
      <xdr:colOff>50800</xdr:colOff>
      <xdr:row>61</xdr:row>
      <xdr:rowOff>132715</xdr:rowOff>
    </xdr:to>
    <xdr:sp macro="" textlink="">
      <xdr:nvSpPr>
        <xdr:cNvPr id="246" name="楕円 245">
          <a:extLst>
            <a:ext uri="{FF2B5EF4-FFF2-40B4-BE49-F238E27FC236}">
              <a16:creationId xmlns:a16="http://schemas.microsoft.com/office/drawing/2014/main" id="{EF0A3480-9DC8-4A92-B827-44AD50EDDEC6}"/>
            </a:ext>
          </a:extLst>
        </xdr:cNvPr>
        <xdr:cNvSpPr/>
      </xdr:nvSpPr>
      <xdr:spPr>
        <a:xfrm>
          <a:off x="10426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53992</xdr:rowOff>
    </xdr:from>
    <xdr:ext cx="469744" cy="259045"/>
    <xdr:sp macro="" textlink="">
      <xdr:nvSpPr>
        <xdr:cNvPr id="247" name="【体育館・プール】&#10;一人当たり面積該当値テキスト">
          <a:extLst>
            <a:ext uri="{FF2B5EF4-FFF2-40B4-BE49-F238E27FC236}">
              <a16:creationId xmlns:a16="http://schemas.microsoft.com/office/drawing/2014/main" id="{CD02B5BE-0804-414F-B5A1-EF438C7CBFC7}"/>
            </a:ext>
          </a:extLst>
        </xdr:cNvPr>
        <xdr:cNvSpPr txBox="1"/>
      </xdr:nvSpPr>
      <xdr:spPr>
        <a:xfrm>
          <a:off x="10515600"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135890</xdr:rowOff>
    </xdr:from>
    <xdr:to>
      <xdr:col>50</xdr:col>
      <xdr:colOff>165100</xdr:colOff>
      <xdr:row>62</xdr:row>
      <xdr:rowOff>66040</xdr:rowOff>
    </xdr:to>
    <xdr:sp macro="" textlink="">
      <xdr:nvSpPr>
        <xdr:cNvPr id="248" name="楕円 247">
          <a:extLst>
            <a:ext uri="{FF2B5EF4-FFF2-40B4-BE49-F238E27FC236}">
              <a16:creationId xmlns:a16="http://schemas.microsoft.com/office/drawing/2014/main" id="{B37DEC2B-67AA-4781-9711-695E3A2ED41E}"/>
            </a:ext>
          </a:extLst>
        </xdr:cNvPr>
        <xdr:cNvSpPr/>
      </xdr:nvSpPr>
      <xdr:spPr>
        <a:xfrm>
          <a:off x="958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81915</xdr:rowOff>
    </xdr:from>
    <xdr:to>
      <xdr:col>55</xdr:col>
      <xdr:colOff>0</xdr:colOff>
      <xdr:row>62</xdr:row>
      <xdr:rowOff>15240</xdr:rowOff>
    </xdr:to>
    <xdr:cxnSp macro="">
      <xdr:nvCxnSpPr>
        <xdr:cNvPr id="249" name="直線コネクタ 248">
          <a:extLst>
            <a:ext uri="{FF2B5EF4-FFF2-40B4-BE49-F238E27FC236}">
              <a16:creationId xmlns:a16="http://schemas.microsoft.com/office/drawing/2014/main" id="{6549CE1A-59A8-49A1-B90B-97A7924D8A49}"/>
            </a:ext>
          </a:extLst>
        </xdr:cNvPr>
        <xdr:cNvCxnSpPr/>
      </xdr:nvCxnSpPr>
      <xdr:spPr>
        <a:xfrm flipV="1">
          <a:off x="9639300" y="1054036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50" name="楕円 249">
          <a:extLst>
            <a:ext uri="{FF2B5EF4-FFF2-40B4-BE49-F238E27FC236}">
              <a16:creationId xmlns:a16="http://schemas.microsoft.com/office/drawing/2014/main" id="{F1AD5F4B-CFD5-4DB8-8862-C984ABEFEF44}"/>
            </a:ext>
          </a:extLst>
        </xdr:cNvPr>
        <xdr:cNvSpPr/>
      </xdr:nvSpPr>
      <xdr:spPr>
        <a:xfrm>
          <a:off x="8699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xdr:rowOff>
    </xdr:from>
    <xdr:to>
      <xdr:col>50</xdr:col>
      <xdr:colOff>114300</xdr:colOff>
      <xdr:row>62</xdr:row>
      <xdr:rowOff>19050</xdr:rowOff>
    </xdr:to>
    <xdr:cxnSp macro="">
      <xdr:nvCxnSpPr>
        <xdr:cNvPr id="251" name="直線コネクタ 250">
          <a:extLst>
            <a:ext uri="{FF2B5EF4-FFF2-40B4-BE49-F238E27FC236}">
              <a16:creationId xmlns:a16="http://schemas.microsoft.com/office/drawing/2014/main" id="{A67483C8-7BC5-412C-B76B-12376BE9A3F2}"/>
            </a:ext>
          </a:extLst>
        </xdr:cNvPr>
        <xdr:cNvCxnSpPr/>
      </xdr:nvCxnSpPr>
      <xdr:spPr>
        <a:xfrm flipV="1">
          <a:off x="8750300" y="10645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61595</xdr:rowOff>
    </xdr:from>
    <xdr:to>
      <xdr:col>41</xdr:col>
      <xdr:colOff>101600</xdr:colOff>
      <xdr:row>61</xdr:row>
      <xdr:rowOff>163195</xdr:rowOff>
    </xdr:to>
    <xdr:sp macro="" textlink="">
      <xdr:nvSpPr>
        <xdr:cNvPr id="252" name="楕円 251">
          <a:extLst>
            <a:ext uri="{FF2B5EF4-FFF2-40B4-BE49-F238E27FC236}">
              <a16:creationId xmlns:a16="http://schemas.microsoft.com/office/drawing/2014/main" id="{57A440E2-F128-42FC-B0FF-50CC141A77F1}"/>
            </a:ext>
          </a:extLst>
        </xdr:cNvPr>
        <xdr:cNvSpPr/>
      </xdr:nvSpPr>
      <xdr:spPr>
        <a:xfrm>
          <a:off x="7810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112395</xdr:rowOff>
    </xdr:from>
    <xdr:to>
      <xdr:col>45</xdr:col>
      <xdr:colOff>177800</xdr:colOff>
      <xdr:row>62</xdr:row>
      <xdr:rowOff>19050</xdr:rowOff>
    </xdr:to>
    <xdr:cxnSp macro="">
      <xdr:nvCxnSpPr>
        <xdr:cNvPr id="253" name="直線コネクタ 252">
          <a:extLst>
            <a:ext uri="{FF2B5EF4-FFF2-40B4-BE49-F238E27FC236}">
              <a16:creationId xmlns:a16="http://schemas.microsoft.com/office/drawing/2014/main" id="{23084755-ECB0-44C0-8217-E5D7F49FAF39}"/>
            </a:ext>
          </a:extLst>
        </xdr:cNvPr>
        <xdr:cNvCxnSpPr/>
      </xdr:nvCxnSpPr>
      <xdr:spPr>
        <a:xfrm>
          <a:off x="7861300" y="105708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132080</xdr:rowOff>
    </xdr:from>
    <xdr:to>
      <xdr:col>36</xdr:col>
      <xdr:colOff>165100</xdr:colOff>
      <xdr:row>62</xdr:row>
      <xdr:rowOff>62230</xdr:rowOff>
    </xdr:to>
    <xdr:sp macro="" textlink="">
      <xdr:nvSpPr>
        <xdr:cNvPr id="254" name="楕円 253">
          <a:extLst>
            <a:ext uri="{FF2B5EF4-FFF2-40B4-BE49-F238E27FC236}">
              <a16:creationId xmlns:a16="http://schemas.microsoft.com/office/drawing/2014/main" id="{934DDD16-5AD0-42FB-A1A9-492DD3089A05}"/>
            </a:ext>
          </a:extLst>
        </xdr:cNvPr>
        <xdr:cNvSpPr/>
      </xdr:nvSpPr>
      <xdr:spPr>
        <a:xfrm>
          <a:off x="692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112395</xdr:rowOff>
    </xdr:from>
    <xdr:to>
      <xdr:col>41</xdr:col>
      <xdr:colOff>50800</xdr:colOff>
      <xdr:row>62</xdr:row>
      <xdr:rowOff>11430</xdr:rowOff>
    </xdr:to>
    <xdr:cxnSp macro="">
      <xdr:nvCxnSpPr>
        <xdr:cNvPr id="255" name="直線コネクタ 254">
          <a:extLst>
            <a:ext uri="{FF2B5EF4-FFF2-40B4-BE49-F238E27FC236}">
              <a16:creationId xmlns:a16="http://schemas.microsoft.com/office/drawing/2014/main" id="{F75F2D47-0840-4B4E-B520-7479B23D1178}"/>
            </a:ext>
          </a:extLst>
        </xdr:cNvPr>
        <xdr:cNvCxnSpPr/>
      </xdr:nvCxnSpPr>
      <xdr:spPr>
        <a:xfrm flipV="1">
          <a:off x="6972300" y="105708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53D269DF-6F1A-4214-A905-32F5F19CB65D}"/>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2B7D8AED-DAF4-4E5D-B4DC-50BA9ADE410B}"/>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457CE7FD-648D-431B-8A7B-191F2FC8DF38}"/>
            </a:ext>
          </a:extLst>
        </xdr:cNvPr>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2DED28D5-301C-4ABB-9CC5-F80D4743839E}"/>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82567</xdr:rowOff>
    </xdr:from>
    <xdr:ext cx="469744" cy="259045"/>
    <xdr:sp macro="" textlink="">
      <xdr:nvSpPr>
        <xdr:cNvPr id="260" name="n_1mainValue【体育館・プール】&#10;一人当たり面積">
          <a:extLst>
            <a:ext uri="{FF2B5EF4-FFF2-40B4-BE49-F238E27FC236}">
              <a16:creationId xmlns:a16="http://schemas.microsoft.com/office/drawing/2014/main" id="{5999D16D-573D-47D5-AB6C-534BE93222FB}"/>
            </a:ext>
          </a:extLst>
        </xdr:cNvPr>
        <xdr:cNvSpPr txBox="1"/>
      </xdr:nvSpPr>
      <xdr:spPr>
        <a:xfrm>
          <a:off x="9391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61" name="n_2mainValue【体育館・プール】&#10;一人当たり面積">
          <a:extLst>
            <a:ext uri="{FF2B5EF4-FFF2-40B4-BE49-F238E27FC236}">
              <a16:creationId xmlns:a16="http://schemas.microsoft.com/office/drawing/2014/main" id="{49D26E2C-7959-4D24-856E-BC6F21710669}"/>
            </a:ext>
          </a:extLst>
        </xdr:cNvPr>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8272</xdr:rowOff>
    </xdr:from>
    <xdr:ext cx="469744" cy="259045"/>
    <xdr:sp macro="" textlink="">
      <xdr:nvSpPr>
        <xdr:cNvPr id="262" name="n_3mainValue【体育館・プール】&#10;一人当たり面積">
          <a:extLst>
            <a:ext uri="{FF2B5EF4-FFF2-40B4-BE49-F238E27FC236}">
              <a16:creationId xmlns:a16="http://schemas.microsoft.com/office/drawing/2014/main" id="{DA0262A6-94B7-48E3-9C11-724689EE1B18}"/>
            </a:ext>
          </a:extLst>
        </xdr:cNvPr>
        <xdr:cNvSpPr txBox="1"/>
      </xdr:nvSpPr>
      <xdr:spPr>
        <a:xfrm>
          <a:off x="76264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78757</xdr:rowOff>
    </xdr:from>
    <xdr:ext cx="469744" cy="259045"/>
    <xdr:sp macro="" textlink="">
      <xdr:nvSpPr>
        <xdr:cNvPr id="263" name="n_4mainValue【体育館・プール】&#10;一人当たり面積">
          <a:extLst>
            <a:ext uri="{FF2B5EF4-FFF2-40B4-BE49-F238E27FC236}">
              <a16:creationId xmlns:a16="http://schemas.microsoft.com/office/drawing/2014/main" id="{07F723FF-2864-44B2-AFDF-5E34D3C01BFE}"/>
            </a:ext>
          </a:extLst>
        </xdr:cNvPr>
        <xdr:cNvSpPr txBox="1"/>
      </xdr:nvSpPr>
      <xdr:spPr>
        <a:xfrm>
          <a:off x="6737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D8E0281-0783-4D45-B7A6-210DB4D852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4D79595-0589-438D-8210-A25B831134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42B78D-D4DC-437E-AAA7-B35F594C98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D4067E6-20D0-4C61-A437-90CADEC41B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B68ADF5-12C9-46CD-9D3E-2204AA9356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42EF09A-D2C3-47D2-816E-2170761359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D2FE6B3-2179-47B1-AD20-5F5F8DC11E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B8017F8-598A-47ED-935B-5FB7C4C8B55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1F63845-E6CA-40E2-989A-4A3D037EC8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7A4FE70-FBC1-46F9-AA82-865E2FEC10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CA25677-12A2-4538-B2B0-802D66D8CF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CA947ED-BC2E-4AF7-A6E8-A7D1814C0C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200A577-266A-4D4F-8052-57DCD0BCC08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7A8514C-5FB3-4217-B7EF-C97C3D1E88C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90CEEF3-4F61-435F-9332-0F1D32CAF7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61E9DD9-4082-4E89-875B-E3B2C976DD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3DB13D6-6146-4FE0-86CB-85873BEBD7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7E994DD-4142-4337-A7FD-E17A1C838E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ADFA08B-8E47-4207-8F24-153C17AF43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E8B5CBE-16A0-4BAD-A082-141D345F832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F75C971F-8592-4CA7-95CA-532D8E3836C7}"/>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FBA95C9-7135-444A-9202-E5663D2BC2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487E7140-7CD6-4955-BDD1-E94D1FA7F3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3C592080-5BB6-49D6-853E-658F0E944E93}"/>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D525433C-51F5-4C57-950D-0C6C9167385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509B7721-F99B-4908-885D-D017D49A63F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C0692A0B-15FC-46B5-B7F6-D13F2BEF3B47}"/>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A15B523B-F04C-4BBA-AD17-8D813A18DAE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6ECFBF8-FD80-4635-99B5-69F6B95D3A42}"/>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3D7B3BA1-5E7D-4433-B596-51607B057A88}"/>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326132F-945F-4BAB-8818-516F4CDEE9C1}"/>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982E2F06-43A7-4FD0-B80F-BB6C0DFDBF66}"/>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95175824-C98B-4F03-B5B7-67C546A26FA4}"/>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D2E0AC41-0D74-4732-9C01-17B107E2A38A}"/>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A65FDCF-5CED-4585-BF37-F991E9B2EF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5FC7E36-6B67-48E4-8A90-C833C703BF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2F3DF8-C264-432D-9ACF-09136A9C66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F76781-571D-4FDF-9392-BB878E0635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D65206B-CDA4-497E-ABE5-756598FB82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114300</xdr:rowOff>
    </xdr:from>
    <xdr:to>
      <xdr:col>24</xdr:col>
      <xdr:colOff>114300</xdr:colOff>
      <xdr:row>83</xdr:row>
      <xdr:rowOff>44450</xdr:rowOff>
    </xdr:to>
    <xdr:sp macro="" textlink="">
      <xdr:nvSpPr>
        <xdr:cNvPr id="303" name="楕円 302">
          <a:extLst>
            <a:ext uri="{FF2B5EF4-FFF2-40B4-BE49-F238E27FC236}">
              <a16:creationId xmlns:a16="http://schemas.microsoft.com/office/drawing/2014/main" id="{2FE86782-4929-4481-96C5-AA22274B878A}"/>
            </a:ext>
          </a:extLst>
        </xdr:cNvPr>
        <xdr:cNvSpPr/>
      </xdr:nvSpPr>
      <xdr:spPr>
        <a:xfrm>
          <a:off x="45847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92727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B22CED8-6321-4ABF-B271-D1537166F0C2}"/>
            </a:ext>
          </a:extLst>
        </xdr:cNvPr>
        <xdr:cNvSpPr txBox="1"/>
      </xdr:nvSpPr>
      <xdr:spPr>
        <a:xfrm>
          <a:off x="4673600"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138430</xdr:rowOff>
    </xdr:from>
    <xdr:to>
      <xdr:col>20</xdr:col>
      <xdr:colOff>38100</xdr:colOff>
      <xdr:row>83</xdr:row>
      <xdr:rowOff>68580</xdr:rowOff>
    </xdr:to>
    <xdr:sp macro="" textlink="">
      <xdr:nvSpPr>
        <xdr:cNvPr id="305" name="楕円 304">
          <a:extLst>
            <a:ext uri="{FF2B5EF4-FFF2-40B4-BE49-F238E27FC236}">
              <a16:creationId xmlns:a16="http://schemas.microsoft.com/office/drawing/2014/main" id="{70B0C41D-EBAA-44BD-A48A-E75EB1F67656}"/>
            </a:ext>
          </a:extLst>
        </xdr:cNvPr>
        <xdr:cNvSpPr/>
      </xdr:nvSpPr>
      <xdr:spPr>
        <a:xfrm>
          <a:off x="3746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165100</xdr:rowOff>
    </xdr:from>
    <xdr:to>
      <xdr:col>24</xdr:col>
      <xdr:colOff>63500</xdr:colOff>
      <xdr:row>83</xdr:row>
      <xdr:rowOff>17780</xdr:rowOff>
    </xdr:to>
    <xdr:cxnSp macro="">
      <xdr:nvCxnSpPr>
        <xdr:cNvPr id="306" name="直線コネクタ 305">
          <a:extLst>
            <a:ext uri="{FF2B5EF4-FFF2-40B4-BE49-F238E27FC236}">
              <a16:creationId xmlns:a16="http://schemas.microsoft.com/office/drawing/2014/main" id="{3D1E468E-CD01-40B3-B5C5-374696486C9D}"/>
            </a:ext>
          </a:extLst>
        </xdr:cNvPr>
        <xdr:cNvCxnSpPr/>
      </xdr:nvCxnSpPr>
      <xdr:spPr>
        <a:xfrm flipV="1">
          <a:off x="3797300" y="14224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115570</xdr:rowOff>
    </xdr:from>
    <xdr:to>
      <xdr:col>15</xdr:col>
      <xdr:colOff>101600</xdr:colOff>
      <xdr:row>83</xdr:row>
      <xdr:rowOff>45720</xdr:rowOff>
    </xdr:to>
    <xdr:sp macro="" textlink="">
      <xdr:nvSpPr>
        <xdr:cNvPr id="307" name="楕円 306">
          <a:extLst>
            <a:ext uri="{FF2B5EF4-FFF2-40B4-BE49-F238E27FC236}">
              <a16:creationId xmlns:a16="http://schemas.microsoft.com/office/drawing/2014/main" id="{8EE58D58-4245-4F83-A535-6A203E3A21B0}"/>
            </a:ext>
          </a:extLst>
        </xdr:cNvPr>
        <xdr:cNvSpPr/>
      </xdr:nvSpPr>
      <xdr:spPr>
        <a:xfrm>
          <a:off x="2857500" y="14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166370</xdr:rowOff>
    </xdr:from>
    <xdr:to>
      <xdr:col>19</xdr:col>
      <xdr:colOff>177800</xdr:colOff>
      <xdr:row>83</xdr:row>
      <xdr:rowOff>17780</xdr:rowOff>
    </xdr:to>
    <xdr:cxnSp macro="">
      <xdr:nvCxnSpPr>
        <xdr:cNvPr id="308" name="直線コネクタ 307">
          <a:extLst>
            <a:ext uri="{FF2B5EF4-FFF2-40B4-BE49-F238E27FC236}">
              <a16:creationId xmlns:a16="http://schemas.microsoft.com/office/drawing/2014/main" id="{F09A48A3-DFC6-4FCF-9B05-3EE14B48BDED}"/>
            </a:ext>
          </a:extLst>
        </xdr:cNvPr>
        <xdr:cNvCxnSpPr/>
      </xdr:nvCxnSpPr>
      <xdr:spPr>
        <a:xfrm>
          <a:off x="2908300" y="14225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104139</xdr:rowOff>
    </xdr:from>
    <xdr:to>
      <xdr:col>10</xdr:col>
      <xdr:colOff>165100</xdr:colOff>
      <xdr:row>83</xdr:row>
      <xdr:rowOff>34289</xdr:rowOff>
    </xdr:to>
    <xdr:sp macro="" textlink="">
      <xdr:nvSpPr>
        <xdr:cNvPr id="309" name="楕円 308">
          <a:extLst>
            <a:ext uri="{FF2B5EF4-FFF2-40B4-BE49-F238E27FC236}">
              <a16:creationId xmlns:a16="http://schemas.microsoft.com/office/drawing/2014/main" id="{E017C74B-9C5A-46D4-A6F2-22A302E9BDE3}"/>
            </a:ext>
          </a:extLst>
        </xdr:cNvPr>
        <xdr:cNvSpPr/>
      </xdr:nvSpPr>
      <xdr:spPr>
        <a:xfrm>
          <a:off x="1968500" y="141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154939</xdr:rowOff>
    </xdr:from>
    <xdr:to>
      <xdr:col>15</xdr:col>
      <xdr:colOff>50800</xdr:colOff>
      <xdr:row>82</xdr:row>
      <xdr:rowOff>166370</xdr:rowOff>
    </xdr:to>
    <xdr:cxnSp macro="">
      <xdr:nvCxnSpPr>
        <xdr:cNvPr id="310" name="直線コネクタ 309">
          <a:extLst>
            <a:ext uri="{FF2B5EF4-FFF2-40B4-BE49-F238E27FC236}">
              <a16:creationId xmlns:a16="http://schemas.microsoft.com/office/drawing/2014/main" id="{A7EC900A-934C-48DD-B7B7-1CA05C46B76F}"/>
            </a:ext>
          </a:extLst>
        </xdr:cNvPr>
        <xdr:cNvCxnSpPr/>
      </xdr:nvCxnSpPr>
      <xdr:spPr>
        <a:xfrm>
          <a:off x="2019300" y="142138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xdr:rowOff>
    </xdr:from>
    <xdr:to>
      <xdr:col>6</xdr:col>
      <xdr:colOff>38100</xdr:colOff>
      <xdr:row>82</xdr:row>
      <xdr:rowOff>115570</xdr:rowOff>
    </xdr:to>
    <xdr:sp macro="" textlink="">
      <xdr:nvSpPr>
        <xdr:cNvPr id="311" name="楕円 310">
          <a:extLst>
            <a:ext uri="{FF2B5EF4-FFF2-40B4-BE49-F238E27FC236}">
              <a16:creationId xmlns:a16="http://schemas.microsoft.com/office/drawing/2014/main" id="{EC616107-BE0E-4A84-939B-D6857403C2F9}"/>
            </a:ext>
          </a:extLst>
        </xdr:cNvPr>
        <xdr:cNvSpPr/>
      </xdr:nvSpPr>
      <xdr:spPr>
        <a:xfrm>
          <a:off x="1079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64770</xdr:rowOff>
    </xdr:from>
    <xdr:to>
      <xdr:col>10</xdr:col>
      <xdr:colOff>114300</xdr:colOff>
      <xdr:row>82</xdr:row>
      <xdr:rowOff>154939</xdr:rowOff>
    </xdr:to>
    <xdr:cxnSp macro="">
      <xdr:nvCxnSpPr>
        <xdr:cNvPr id="312" name="直線コネクタ 311">
          <a:extLst>
            <a:ext uri="{FF2B5EF4-FFF2-40B4-BE49-F238E27FC236}">
              <a16:creationId xmlns:a16="http://schemas.microsoft.com/office/drawing/2014/main" id="{628C2524-F9ED-40F4-AED4-51A99BC65E81}"/>
            </a:ext>
          </a:extLst>
        </xdr:cNvPr>
        <xdr:cNvCxnSpPr/>
      </xdr:nvCxnSpPr>
      <xdr:spPr>
        <a:xfrm>
          <a:off x="1130300" y="14123670"/>
          <a:ext cx="889000"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5359867C-98FF-459F-8F72-B154112BFE33}"/>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99F1BE66-4320-46E4-BE85-D4B1104311F8}"/>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B605403-A0E0-410E-98BB-4E702E6B2888}"/>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EEEB29C8-63C9-4006-BA1E-E6A8586BAFB6}"/>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59707</xdr:rowOff>
    </xdr:from>
    <xdr:ext cx="405111" cy="259045"/>
    <xdr:sp macro="" textlink="">
      <xdr:nvSpPr>
        <xdr:cNvPr id="317" name="n_1mainValue【福祉施設】&#10;有形固定資産減価償却率">
          <a:extLst>
            <a:ext uri="{FF2B5EF4-FFF2-40B4-BE49-F238E27FC236}">
              <a16:creationId xmlns:a16="http://schemas.microsoft.com/office/drawing/2014/main" id="{B61B0E69-4F1C-455C-85E5-73E89709CD5C}"/>
            </a:ext>
          </a:extLst>
        </xdr:cNvPr>
        <xdr:cNvSpPr txBox="1"/>
      </xdr:nvSpPr>
      <xdr:spPr>
        <a:xfrm>
          <a:off x="3582044" y="1429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36847</xdr:rowOff>
    </xdr:from>
    <xdr:ext cx="405111" cy="259045"/>
    <xdr:sp macro="" textlink="">
      <xdr:nvSpPr>
        <xdr:cNvPr id="318" name="n_2mainValue【福祉施設】&#10;有形固定資産減価償却率">
          <a:extLst>
            <a:ext uri="{FF2B5EF4-FFF2-40B4-BE49-F238E27FC236}">
              <a16:creationId xmlns:a16="http://schemas.microsoft.com/office/drawing/2014/main" id="{F6FE7180-604D-4B97-8C88-3DC8FB1867E5}"/>
            </a:ext>
          </a:extLst>
        </xdr:cNvPr>
        <xdr:cNvSpPr txBox="1"/>
      </xdr:nvSpPr>
      <xdr:spPr>
        <a:xfrm>
          <a:off x="2705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25416</xdr:rowOff>
    </xdr:from>
    <xdr:ext cx="405111" cy="259045"/>
    <xdr:sp macro="" textlink="">
      <xdr:nvSpPr>
        <xdr:cNvPr id="319" name="n_3mainValue【福祉施設】&#10;有形固定資産減価償却率">
          <a:extLst>
            <a:ext uri="{FF2B5EF4-FFF2-40B4-BE49-F238E27FC236}">
              <a16:creationId xmlns:a16="http://schemas.microsoft.com/office/drawing/2014/main" id="{C9C1691C-59A5-4648-97F3-A3FA0FB7F7EF}"/>
            </a:ext>
          </a:extLst>
        </xdr:cNvPr>
        <xdr:cNvSpPr txBox="1"/>
      </xdr:nvSpPr>
      <xdr:spPr>
        <a:xfrm>
          <a:off x="1816744" y="1425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20" name="n_4mainValue【福祉施設】&#10;有形固定資産減価償却率">
          <a:extLst>
            <a:ext uri="{FF2B5EF4-FFF2-40B4-BE49-F238E27FC236}">
              <a16:creationId xmlns:a16="http://schemas.microsoft.com/office/drawing/2014/main" id="{F7C23F34-9A98-4895-9F13-FFCC6A80A177}"/>
            </a:ext>
          </a:extLst>
        </xdr:cNvPr>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0B1C538-3A63-45F8-B6DD-D70ECDF3E1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A6F0518-B1B8-4C30-B9D0-892C1D82ED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EBA30D7-A590-4CB3-8B7E-1CFCF6BB16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C28DF5F-A7CB-4A1E-B853-3DD86311E5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5005328-78FA-462C-AF5B-B84C185CD8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C2EC1C9-77D7-4DA7-A0DB-237045675C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9078194-EF04-46D2-AC1E-B05616D19F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285873F-545C-4E86-937D-DF1EAE679C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9714FB4-F438-4C20-AB7C-39A22612912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86AA5AB-D9CD-4DDD-946F-F81A05A58F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5035027-230E-4765-9F77-7743D37E7DD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A5D78F3-6EB7-45E0-ABCE-AF6192D7654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379AB29-6B8A-41BA-977E-BD66014B8B9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C7A388D2-BAEB-400A-A5D5-9492E779B02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B651792-92DC-48E9-B4D3-7C1734CC58C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7592947-6106-4197-968F-EF44495F7BB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66C41E9F-5847-45E0-9721-6C5265EE00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8B348F9-DAA3-4389-AC68-FD99586C466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D0B9A967-E2BC-4135-9D2E-5958AF4E4C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5984990E-0D95-4E0D-B382-C63B6CAD7E85}"/>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ED6539E-7560-4219-BF13-C120EF3ED09E}"/>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835D8BEA-D7CD-4C51-96A4-B8F85BE4A05C}"/>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CEA503DE-8923-41D9-8F67-9A887BDC0597}"/>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6BEB5456-6488-49BA-B8C9-4FEB3EE65FA1}"/>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768572B6-D6EF-4859-A5C8-0A75C88C86E8}"/>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D7FFCF79-C5B5-40B4-A472-7081DFB60D98}"/>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8CEE51C-8A25-4999-8FDB-F6972FD8D94F}"/>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38149373-7CBB-4DA3-9474-3D838F0EE10A}"/>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5FE64BDB-89A3-4FD1-821C-7969814EE11F}"/>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47909C1-75FA-40EA-9F66-95CCC3E14ED6}"/>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FEC207C-B7DA-47E7-B000-1F93B3BEC5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2BDE913-A794-44AA-93AA-854C5159C0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98CF271-D347-485C-ABA3-470FFCE2A95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B2F407B-3370-4504-9C48-D81FEF19E1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B50E2B6-3418-46C0-BAD8-E6B49129DF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56" name="楕円 355">
          <a:extLst>
            <a:ext uri="{FF2B5EF4-FFF2-40B4-BE49-F238E27FC236}">
              <a16:creationId xmlns:a16="http://schemas.microsoft.com/office/drawing/2014/main" id="{54032C1C-5513-44C8-BA04-ADDF709B81AF}"/>
            </a:ext>
          </a:extLst>
        </xdr:cNvPr>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57" name="【福祉施設】&#10;一人当たり面積該当値テキスト">
          <a:extLst>
            <a:ext uri="{FF2B5EF4-FFF2-40B4-BE49-F238E27FC236}">
              <a16:creationId xmlns:a16="http://schemas.microsoft.com/office/drawing/2014/main" id="{8169531F-B67E-48A7-A117-F58A3E2DE122}"/>
            </a:ext>
          </a:extLst>
        </xdr:cNvPr>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21589</xdr:rowOff>
    </xdr:from>
    <xdr:to>
      <xdr:col>50</xdr:col>
      <xdr:colOff>165100</xdr:colOff>
      <xdr:row>82</xdr:row>
      <xdr:rowOff>123189</xdr:rowOff>
    </xdr:to>
    <xdr:sp macro="" textlink="">
      <xdr:nvSpPr>
        <xdr:cNvPr id="358" name="楕円 357">
          <a:extLst>
            <a:ext uri="{FF2B5EF4-FFF2-40B4-BE49-F238E27FC236}">
              <a16:creationId xmlns:a16="http://schemas.microsoft.com/office/drawing/2014/main" id="{96A4C488-3B58-450C-8790-50678E2D0F59}"/>
            </a:ext>
          </a:extLst>
        </xdr:cNvPr>
        <xdr:cNvSpPr/>
      </xdr:nvSpPr>
      <xdr:spPr>
        <a:xfrm>
          <a:off x="958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72389</xdr:rowOff>
    </xdr:from>
    <xdr:to>
      <xdr:col>55</xdr:col>
      <xdr:colOff>0</xdr:colOff>
      <xdr:row>82</xdr:row>
      <xdr:rowOff>83820</xdr:rowOff>
    </xdr:to>
    <xdr:cxnSp macro="">
      <xdr:nvCxnSpPr>
        <xdr:cNvPr id="359" name="直線コネクタ 358">
          <a:extLst>
            <a:ext uri="{FF2B5EF4-FFF2-40B4-BE49-F238E27FC236}">
              <a16:creationId xmlns:a16="http://schemas.microsoft.com/office/drawing/2014/main" id="{D927F116-0DA4-4C7A-AD52-82D7F4D1BB27}"/>
            </a:ext>
          </a:extLst>
        </xdr:cNvPr>
        <xdr:cNvCxnSpPr/>
      </xdr:nvCxnSpPr>
      <xdr:spPr>
        <a:xfrm>
          <a:off x="9639300" y="141312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27305</xdr:rowOff>
    </xdr:from>
    <xdr:to>
      <xdr:col>46</xdr:col>
      <xdr:colOff>38100</xdr:colOff>
      <xdr:row>82</xdr:row>
      <xdr:rowOff>128905</xdr:rowOff>
    </xdr:to>
    <xdr:sp macro="" textlink="">
      <xdr:nvSpPr>
        <xdr:cNvPr id="360" name="楕円 359">
          <a:extLst>
            <a:ext uri="{FF2B5EF4-FFF2-40B4-BE49-F238E27FC236}">
              <a16:creationId xmlns:a16="http://schemas.microsoft.com/office/drawing/2014/main" id="{BF525E1C-9C02-49D0-A30E-F5AB16B157BB}"/>
            </a:ext>
          </a:extLst>
        </xdr:cNvPr>
        <xdr:cNvSpPr/>
      </xdr:nvSpPr>
      <xdr:spPr>
        <a:xfrm>
          <a:off x="869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72389</xdr:rowOff>
    </xdr:from>
    <xdr:to>
      <xdr:col>50</xdr:col>
      <xdr:colOff>114300</xdr:colOff>
      <xdr:row>82</xdr:row>
      <xdr:rowOff>78105</xdr:rowOff>
    </xdr:to>
    <xdr:cxnSp macro="">
      <xdr:nvCxnSpPr>
        <xdr:cNvPr id="361" name="直線コネクタ 360">
          <a:extLst>
            <a:ext uri="{FF2B5EF4-FFF2-40B4-BE49-F238E27FC236}">
              <a16:creationId xmlns:a16="http://schemas.microsoft.com/office/drawing/2014/main" id="{59A636A4-A5E2-4C20-8700-3293C1A23413}"/>
            </a:ext>
          </a:extLst>
        </xdr:cNvPr>
        <xdr:cNvCxnSpPr/>
      </xdr:nvCxnSpPr>
      <xdr:spPr>
        <a:xfrm flipV="1">
          <a:off x="8750300" y="14131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33020</xdr:rowOff>
    </xdr:from>
    <xdr:to>
      <xdr:col>41</xdr:col>
      <xdr:colOff>101600</xdr:colOff>
      <xdr:row>82</xdr:row>
      <xdr:rowOff>134620</xdr:rowOff>
    </xdr:to>
    <xdr:sp macro="" textlink="">
      <xdr:nvSpPr>
        <xdr:cNvPr id="362" name="楕円 361">
          <a:extLst>
            <a:ext uri="{FF2B5EF4-FFF2-40B4-BE49-F238E27FC236}">
              <a16:creationId xmlns:a16="http://schemas.microsoft.com/office/drawing/2014/main" id="{B11BCC6D-82CB-413E-9216-B467EB51738B}"/>
            </a:ext>
          </a:extLst>
        </xdr:cNvPr>
        <xdr:cNvSpPr/>
      </xdr:nvSpPr>
      <xdr:spPr>
        <a:xfrm>
          <a:off x="781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78105</xdr:rowOff>
    </xdr:from>
    <xdr:to>
      <xdr:col>45</xdr:col>
      <xdr:colOff>177800</xdr:colOff>
      <xdr:row>82</xdr:row>
      <xdr:rowOff>83820</xdr:rowOff>
    </xdr:to>
    <xdr:cxnSp macro="">
      <xdr:nvCxnSpPr>
        <xdr:cNvPr id="363" name="直線コネクタ 362">
          <a:extLst>
            <a:ext uri="{FF2B5EF4-FFF2-40B4-BE49-F238E27FC236}">
              <a16:creationId xmlns:a16="http://schemas.microsoft.com/office/drawing/2014/main" id="{67C4A618-B933-4BCC-BE9D-B35F6C9C62AE}"/>
            </a:ext>
          </a:extLst>
        </xdr:cNvPr>
        <xdr:cNvCxnSpPr/>
      </xdr:nvCxnSpPr>
      <xdr:spPr>
        <a:xfrm flipV="1">
          <a:off x="7861300" y="141370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64" name="楕円 363">
          <a:extLst>
            <a:ext uri="{FF2B5EF4-FFF2-40B4-BE49-F238E27FC236}">
              <a16:creationId xmlns:a16="http://schemas.microsoft.com/office/drawing/2014/main" id="{B0071B2C-F1A1-4915-9767-32886B8E0457}"/>
            </a:ext>
          </a:extLst>
        </xdr:cNvPr>
        <xdr:cNvSpPr/>
      </xdr:nvSpPr>
      <xdr:spPr>
        <a:xfrm>
          <a:off x="692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83820</xdr:rowOff>
    </xdr:from>
    <xdr:to>
      <xdr:col>41</xdr:col>
      <xdr:colOff>50800</xdr:colOff>
      <xdr:row>82</xdr:row>
      <xdr:rowOff>83820</xdr:rowOff>
    </xdr:to>
    <xdr:cxnSp macro="">
      <xdr:nvCxnSpPr>
        <xdr:cNvPr id="365" name="直線コネクタ 364">
          <a:extLst>
            <a:ext uri="{FF2B5EF4-FFF2-40B4-BE49-F238E27FC236}">
              <a16:creationId xmlns:a16="http://schemas.microsoft.com/office/drawing/2014/main" id="{64E03361-B112-4B15-BA80-DB886E90055B}"/>
            </a:ext>
          </a:extLst>
        </xdr:cNvPr>
        <xdr:cNvCxnSpPr/>
      </xdr:nvCxnSpPr>
      <xdr:spPr>
        <a:xfrm>
          <a:off x="6972300" y="1414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4F4191FD-0C7A-41E9-B8F9-CD96A5DBAF32}"/>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12E850F8-1884-411B-973F-F2808C96088F}"/>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DE0303E6-3D64-4903-B931-687575D13CEB}"/>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3A7AE957-385C-4C58-A98C-20766AD0718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139716</xdr:rowOff>
    </xdr:from>
    <xdr:ext cx="469744" cy="259045"/>
    <xdr:sp macro="" textlink="">
      <xdr:nvSpPr>
        <xdr:cNvPr id="370" name="n_1mainValue【福祉施設】&#10;一人当たり面積">
          <a:extLst>
            <a:ext uri="{FF2B5EF4-FFF2-40B4-BE49-F238E27FC236}">
              <a16:creationId xmlns:a16="http://schemas.microsoft.com/office/drawing/2014/main" id="{4C86A45F-1C21-454F-9711-8AD0FD68A625}"/>
            </a:ext>
          </a:extLst>
        </xdr:cNvPr>
        <xdr:cNvSpPr txBox="1"/>
      </xdr:nvSpPr>
      <xdr:spPr>
        <a:xfrm>
          <a:off x="93917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145432</xdr:rowOff>
    </xdr:from>
    <xdr:ext cx="469744" cy="259045"/>
    <xdr:sp macro="" textlink="">
      <xdr:nvSpPr>
        <xdr:cNvPr id="371" name="n_2mainValue【福祉施設】&#10;一人当たり面積">
          <a:extLst>
            <a:ext uri="{FF2B5EF4-FFF2-40B4-BE49-F238E27FC236}">
              <a16:creationId xmlns:a16="http://schemas.microsoft.com/office/drawing/2014/main" id="{995E32A5-5F16-44F0-A5F7-578017A56DB9}"/>
            </a:ext>
          </a:extLst>
        </xdr:cNvPr>
        <xdr:cNvSpPr txBox="1"/>
      </xdr:nvSpPr>
      <xdr:spPr>
        <a:xfrm>
          <a:off x="8515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72" name="n_3mainValue【福祉施設】&#10;一人当たり面積">
          <a:extLst>
            <a:ext uri="{FF2B5EF4-FFF2-40B4-BE49-F238E27FC236}">
              <a16:creationId xmlns:a16="http://schemas.microsoft.com/office/drawing/2014/main" id="{B7A21523-10CF-4093-8A96-99C89FBC8CAE}"/>
            </a:ext>
          </a:extLst>
        </xdr:cNvPr>
        <xdr:cNvSpPr txBox="1"/>
      </xdr:nvSpPr>
      <xdr:spPr>
        <a:xfrm>
          <a:off x="7626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73" name="n_4mainValue【福祉施設】&#10;一人当たり面積">
          <a:extLst>
            <a:ext uri="{FF2B5EF4-FFF2-40B4-BE49-F238E27FC236}">
              <a16:creationId xmlns:a16="http://schemas.microsoft.com/office/drawing/2014/main" id="{E9FFA7EA-D337-43EF-A6E2-BBF1DA81B1D6}"/>
            </a:ext>
          </a:extLst>
        </xdr:cNvPr>
        <xdr:cNvSpPr txBox="1"/>
      </xdr:nvSpPr>
      <xdr:spPr>
        <a:xfrm>
          <a:off x="6737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B43CBB2-F2E8-42B8-99F7-C0E2B31E28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93B8A7A-33F6-4E7B-88B8-D4CD92BE88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331C4A2-0966-4495-A80C-B63BC72569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BDECB66-97D3-46DC-86D5-2189D8055D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96DA6C6-BC17-497A-916F-15685CF4E0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7F2DEE3F-C08B-49F0-95CA-17B5EAC9C6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C5DFF65-42A1-44BB-9059-9DC0A861923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B5A584E-9188-476D-8D67-527295FA3A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64512B8-363D-4CB9-AB7F-D39F92B3D18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9E59F359-544A-46F3-BF58-A6324AD306F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1A65C287-9D93-4DEF-B4B8-9E1CED045B4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AF59E6BB-B076-4BDE-B62A-58C320EAA4A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21945CBF-B3A7-4D9A-97D1-FC5A721D1CD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D1AE41A6-ABBF-41C4-B81A-CF3A7536265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9D703B1F-4C1D-404D-B79F-E3D1FB34593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5C14D377-DD90-4A15-8422-A7B638DCDF2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9249ED6E-EF33-4FC6-99B0-045D5C109E0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CBA4AEEB-C418-42FA-BC9B-33BE7EC68E7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5901EC98-97B1-42A6-AD55-04F34F0140B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47686DFA-8BD2-4877-85F4-40BC2CDD58D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5A668B5B-A280-4C42-8A21-B3A59CD2BB9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1B264387-0CDA-4091-B0BE-DF865F858D1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8A699E8-F974-493A-883B-8A2A6E027AC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6268C1D-9651-40D2-A8CD-39955D2CC78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FB8BF1C-B967-46C7-917A-A8BCDC1D762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ED99E5D9-175D-433C-8A79-CA7D1EE5D6BC}"/>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A950B9A2-DA0A-4074-8DEB-CAE6CCD07B1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E1633F-9FA4-4485-8117-BC4EC4426DD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67045457-0641-4DC4-B8B4-424B2D4F3E5E}"/>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7078FCD1-822D-4AEA-994D-A2AC6E145D04}"/>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CFFF440C-BDFB-4A4F-9D1C-45F6A7F72A15}"/>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2BE080C8-0340-4158-A049-57D9B290B3A4}"/>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BA6B8D48-2C3A-44C4-87FB-B6391F25D935}"/>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B5F82E09-8572-4CC5-93EA-6D141D5CAF25}"/>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5826928F-3B96-4410-A083-04F6A31F8DF3}"/>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ECFE1CB6-46DF-498A-965D-C6D63D34763C}"/>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919334C-C335-4312-A734-D32D75144C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6E1D49D-15D7-4E64-A988-DEE3892F656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D9986AD-165A-4C9F-8732-8BCAE72B3A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6F7B6FF-5870-4C4A-BC59-82F10B2690B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F487251-E8A7-4068-A4FA-F7B60A60F3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82550</xdr:rowOff>
    </xdr:from>
    <xdr:to>
      <xdr:col>24</xdr:col>
      <xdr:colOff>114300</xdr:colOff>
      <xdr:row>107</xdr:row>
      <xdr:rowOff>12700</xdr:rowOff>
    </xdr:to>
    <xdr:sp macro="" textlink="">
      <xdr:nvSpPr>
        <xdr:cNvPr id="415" name="楕円 414">
          <a:extLst>
            <a:ext uri="{FF2B5EF4-FFF2-40B4-BE49-F238E27FC236}">
              <a16:creationId xmlns:a16="http://schemas.microsoft.com/office/drawing/2014/main" id="{86B1F71F-5DA5-491A-86A2-8F823CD282DF}"/>
            </a:ext>
          </a:extLst>
        </xdr:cNvPr>
        <xdr:cNvSpPr/>
      </xdr:nvSpPr>
      <xdr:spPr>
        <a:xfrm>
          <a:off x="4584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60977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5EED28B9-2E4C-41E1-B874-33ADF3FCBFF3}"/>
            </a:ext>
          </a:extLst>
        </xdr:cNvPr>
        <xdr:cNvSpPr txBox="1"/>
      </xdr:nvSpPr>
      <xdr:spPr>
        <a:xfrm>
          <a:off x="4673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147864</xdr:rowOff>
    </xdr:from>
    <xdr:to>
      <xdr:col>20</xdr:col>
      <xdr:colOff>38100</xdr:colOff>
      <xdr:row>108</xdr:row>
      <xdr:rowOff>78014</xdr:rowOff>
    </xdr:to>
    <xdr:sp macro="" textlink="">
      <xdr:nvSpPr>
        <xdr:cNvPr id="417" name="楕円 416">
          <a:extLst>
            <a:ext uri="{FF2B5EF4-FFF2-40B4-BE49-F238E27FC236}">
              <a16:creationId xmlns:a16="http://schemas.microsoft.com/office/drawing/2014/main" id="{1A1A6EC9-7698-44ED-A6A6-1F81766BF93A}"/>
            </a:ext>
          </a:extLst>
        </xdr:cNvPr>
        <xdr:cNvSpPr/>
      </xdr:nvSpPr>
      <xdr:spPr>
        <a:xfrm>
          <a:off x="3746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133350</xdr:rowOff>
    </xdr:from>
    <xdr:to>
      <xdr:col>24</xdr:col>
      <xdr:colOff>63500</xdr:colOff>
      <xdr:row>108</xdr:row>
      <xdr:rowOff>27214</xdr:rowOff>
    </xdr:to>
    <xdr:cxnSp macro="">
      <xdr:nvCxnSpPr>
        <xdr:cNvPr id="418" name="直線コネクタ 417">
          <a:extLst>
            <a:ext uri="{FF2B5EF4-FFF2-40B4-BE49-F238E27FC236}">
              <a16:creationId xmlns:a16="http://schemas.microsoft.com/office/drawing/2014/main" id="{96414B31-0365-4121-A0AC-6600853CD9E0}"/>
            </a:ext>
          </a:extLst>
        </xdr:cNvPr>
        <xdr:cNvCxnSpPr/>
      </xdr:nvCxnSpPr>
      <xdr:spPr>
        <a:xfrm flipV="1">
          <a:off x="3797300" y="18307050"/>
          <a:ext cx="8382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133169</xdr:rowOff>
    </xdr:from>
    <xdr:to>
      <xdr:col>15</xdr:col>
      <xdr:colOff>101600</xdr:colOff>
      <xdr:row>108</xdr:row>
      <xdr:rowOff>63319</xdr:rowOff>
    </xdr:to>
    <xdr:sp macro="" textlink="">
      <xdr:nvSpPr>
        <xdr:cNvPr id="419" name="楕円 418">
          <a:extLst>
            <a:ext uri="{FF2B5EF4-FFF2-40B4-BE49-F238E27FC236}">
              <a16:creationId xmlns:a16="http://schemas.microsoft.com/office/drawing/2014/main" id="{672C85B9-B450-4E54-A58F-7ACB004DD207}"/>
            </a:ext>
          </a:extLst>
        </xdr:cNvPr>
        <xdr:cNvSpPr/>
      </xdr:nvSpPr>
      <xdr:spPr>
        <a:xfrm>
          <a:off x="2857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12519</xdr:rowOff>
    </xdr:from>
    <xdr:to>
      <xdr:col>19</xdr:col>
      <xdr:colOff>177800</xdr:colOff>
      <xdr:row>108</xdr:row>
      <xdr:rowOff>27214</xdr:rowOff>
    </xdr:to>
    <xdr:cxnSp macro="">
      <xdr:nvCxnSpPr>
        <xdr:cNvPr id="420" name="直線コネクタ 419">
          <a:extLst>
            <a:ext uri="{FF2B5EF4-FFF2-40B4-BE49-F238E27FC236}">
              <a16:creationId xmlns:a16="http://schemas.microsoft.com/office/drawing/2014/main" id="{1DEA41B3-8F1F-4BAF-BCA7-686DA13B2CED}"/>
            </a:ext>
          </a:extLst>
        </xdr:cNvPr>
        <xdr:cNvCxnSpPr/>
      </xdr:nvCxnSpPr>
      <xdr:spPr>
        <a:xfrm>
          <a:off x="2908300" y="185291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144599</xdr:rowOff>
    </xdr:from>
    <xdr:to>
      <xdr:col>10</xdr:col>
      <xdr:colOff>165100</xdr:colOff>
      <xdr:row>109</xdr:row>
      <xdr:rowOff>74749</xdr:rowOff>
    </xdr:to>
    <xdr:sp macro="" textlink="">
      <xdr:nvSpPr>
        <xdr:cNvPr id="421" name="楕円 420">
          <a:extLst>
            <a:ext uri="{FF2B5EF4-FFF2-40B4-BE49-F238E27FC236}">
              <a16:creationId xmlns:a16="http://schemas.microsoft.com/office/drawing/2014/main" id="{AC7AF2AD-9955-40FF-A54B-EB9D84FC42C7}"/>
            </a:ext>
          </a:extLst>
        </xdr:cNvPr>
        <xdr:cNvSpPr/>
      </xdr:nvSpPr>
      <xdr:spPr>
        <a:xfrm>
          <a:off x="19685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12519</xdr:rowOff>
    </xdr:from>
    <xdr:to>
      <xdr:col>15</xdr:col>
      <xdr:colOff>50800</xdr:colOff>
      <xdr:row>109</xdr:row>
      <xdr:rowOff>23949</xdr:rowOff>
    </xdr:to>
    <xdr:cxnSp macro="">
      <xdr:nvCxnSpPr>
        <xdr:cNvPr id="422" name="直線コネクタ 421">
          <a:extLst>
            <a:ext uri="{FF2B5EF4-FFF2-40B4-BE49-F238E27FC236}">
              <a16:creationId xmlns:a16="http://schemas.microsoft.com/office/drawing/2014/main" id="{3BCB7E80-F3F7-4E48-AFC7-2D602ECD11F6}"/>
            </a:ext>
          </a:extLst>
        </xdr:cNvPr>
        <xdr:cNvCxnSpPr/>
      </xdr:nvCxnSpPr>
      <xdr:spPr>
        <a:xfrm flipV="1">
          <a:off x="2019300" y="1852911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56424</xdr:rowOff>
    </xdr:from>
    <xdr:to>
      <xdr:col>6</xdr:col>
      <xdr:colOff>38100</xdr:colOff>
      <xdr:row>107</xdr:row>
      <xdr:rowOff>158024</xdr:rowOff>
    </xdr:to>
    <xdr:sp macro="" textlink="">
      <xdr:nvSpPr>
        <xdr:cNvPr id="423" name="楕円 422">
          <a:extLst>
            <a:ext uri="{FF2B5EF4-FFF2-40B4-BE49-F238E27FC236}">
              <a16:creationId xmlns:a16="http://schemas.microsoft.com/office/drawing/2014/main" id="{E3944BA0-34F9-4519-815C-1C552F7BB3EA}"/>
            </a:ext>
          </a:extLst>
        </xdr:cNvPr>
        <xdr:cNvSpPr/>
      </xdr:nvSpPr>
      <xdr:spPr>
        <a:xfrm>
          <a:off x="1079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107224</xdr:rowOff>
    </xdr:from>
    <xdr:to>
      <xdr:col>10</xdr:col>
      <xdr:colOff>114300</xdr:colOff>
      <xdr:row>109</xdr:row>
      <xdr:rowOff>23949</xdr:rowOff>
    </xdr:to>
    <xdr:cxnSp macro="">
      <xdr:nvCxnSpPr>
        <xdr:cNvPr id="424" name="直線コネクタ 423">
          <a:extLst>
            <a:ext uri="{FF2B5EF4-FFF2-40B4-BE49-F238E27FC236}">
              <a16:creationId xmlns:a16="http://schemas.microsoft.com/office/drawing/2014/main" id="{90C34FFD-4896-4C80-AEB0-A4934D95CE21}"/>
            </a:ext>
          </a:extLst>
        </xdr:cNvPr>
        <xdr:cNvCxnSpPr/>
      </xdr:nvCxnSpPr>
      <xdr:spPr>
        <a:xfrm>
          <a:off x="1130300" y="18452374"/>
          <a:ext cx="889000" cy="25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76EFB7CF-F8E4-40F0-94CD-07D37FE5D977}"/>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3C21B863-6C31-4FD0-8F91-5E88A2F875C3}"/>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A38B50E1-C7F1-4E25-B430-E3C47E537AB8}"/>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A038540C-F217-4910-8DEA-B5931E4E4B5E}"/>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69141</xdr:rowOff>
    </xdr:from>
    <xdr:ext cx="405111" cy="259045"/>
    <xdr:sp macro="" textlink="">
      <xdr:nvSpPr>
        <xdr:cNvPr id="429" name="n_1mainValue【市民会館】&#10;有形固定資産減価償却率">
          <a:extLst>
            <a:ext uri="{FF2B5EF4-FFF2-40B4-BE49-F238E27FC236}">
              <a16:creationId xmlns:a16="http://schemas.microsoft.com/office/drawing/2014/main" id="{FED288AC-5E1B-46A1-97D0-673AB57F7E01}"/>
            </a:ext>
          </a:extLst>
        </xdr:cNvPr>
        <xdr:cNvSpPr txBox="1"/>
      </xdr:nvSpPr>
      <xdr:spPr>
        <a:xfrm>
          <a:off x="35820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54446</xdr:rowOff>
    </xdr:from>
    <xdr:ext cx="405111" cy="259045"/>
    <xdr:sp macro="" textlink="">
      <xdr:nvSpPr>
        <xdr:cNvPr id="430" name="n_2mainValue【市民会館】&#10;有形固定資産減価償却率">
          <a:extLst>
            <a:ext uri="{FF2B5EF4-FFF2-40B4-BE49-F238E27FC236}">
              <a16:creationId xmlns:a16="http://schemas.microsoft.com/office/drawing/2014/main" id="{ECC703FF-42F3-47A1-8A26-895C4B115A93}"/>
            </a:ext>
          </a:extLst>
        </xdr:cNvPr>
        <xdr:cNvSpPr txBox="1"/>
      </xdr:nvSpPr>
      <xdr:spPr>
        <a:xfrm>
          <a:off x="2705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65876</xdr:rowOff>
    </xdr:from>
    <xdr:ext cx="405111" cy="259045"/>
    <xdr:sp macro="" textlink="">
      <xdr:nvSpPr>
        <xdr:cNvPr id="431" name="n_3mainValue【市民会館】&#10;有形固定資産減価償却率">
          <a:extLst>
            <a:ext uri="{FF2B5EF4-FFF2-40B4-BE49-F238E27FC236}">
              <a16:creationId xmlns:a16="http://schemas.microsoft.com/office/drawing/2014/main" id="{6641019B-EDAC-4B7C-ACB4-993E668FAB81}"/>
            </a:ext>
          </a:extLst>
        </xdr:cNvPr>
        <xdr:cNvSpPr txBox="1"/>
      </xdr:nvSpPr>
      <xdr:spPr>
        <a:xfrm>
          <a:off x="1816744" y="187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149151</xdr:rowOff>
    </xdr:from>
    <xdr:ext cx="405111" cy="259045"/>
    <xdr:sp macro="" textlink="">
      <xdr:nvSpPr>
        <xdr:cNvPr id="432" name="n_4mainValue【市民会館】&#10;有形固定資産減価償却率">
          <a:extLst>
            <a:ext uri="{FF2B5EF4-FFF2-40B4-BE49-F238E27FC236}">
              <a16:creationId xmlns:a16="http://schemas.microsoft.com/office/drawing/2014/main" id="{BDB08C65-2170-4885-AB77-E8F8F7B0992C}"/>
            </a:ext>
          </a:extLst>
        </xdr:cNvPr>
        <xdr:cNvSpPr txBox="1"/>
      </xdr:nvSpPr>
      <xdr:spPr>
        <a:xfrm>
          <a:off x="927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A3C5E88B-9032-4795-B94A-F0E28CF299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0002B85-5D89-47D3-9A90-09AAD556B1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5A2146F-6863-4047-BDD7-1106FE4218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CB97D132-00E6-44E1-BCFA-D708F7D4CA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20598CE-087D-444E-AFA4-0FE599B391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2CF20A0-7409-4217-91E7-B662E9C59C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21AAB59-F957-413F-8DDC-F26AD2E1A6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FD196520-83E8-45B4-BABF-8C2380669B1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9B2B025-0CB8-4B3F-8241-FE75C62FA0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82D9808-4D20-4DC6-9CAB-9926F06F123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BE7DDEA1-9EDB-411A-AB6D-164344672B9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4753B707-B401-497F-82D4-B5FAB8F4E015}"/>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973F562E-A6F8-4196-86E0-A8021335BAC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56CC269D-151C-40F5-8117-D3145CA732A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F34F8A67-0E8B-4647-9F36-6AC480FECA1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3155BD65-7112-4CD9-A25E-13DD21072BB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96A1A410-E3E0-4F52-874C-7B59AECC0D3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27439E14-848B-4107-8389-00D9308E82A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95FE2F93-FD3E-46B0-8123-D730FAA7C81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B534C7FB-6CC6-4151-8EC7-8C0942236D7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E43AE7-AC2F-42CC-8F97-85954B383EC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3EC67F13-95F3-4FBA-A3C9-387C5553FB61}"/>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4B681CE-8563-4D0D-8956-D718D1E8803A}"/>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E014434D-18CD-426D-A9B6-E765BCEC6A9E}"/>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BA822972-A77C-4283-BBBD-BFCBFC5726BB}"/>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75B971D1-8C0D-4402-AA58-BFDD8F13BC6C}"/>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E3532DF0-CD27-472C-8F29-31FB28F255E3}"/>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49424A39-010B-4CCA-B8EA-B02C64BB1087}"/>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A94C9191-595C-45C0-BBBD-2F1023CDEF0E}"/>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85FA0336-C01E-443E-A36B-E3ABC519C7B7}"/>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F12ABAAD-2CAF-4391-BF21-09A8B48CC658}"/>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2AFBE451-7D3B-4D73-9DF2-4CF7E54DB0A9}"/>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B2E9526-9D27-4A6E-8560-39CF4F09581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B04BB82-68E1-49DA-B656-4FAE05ECC91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269847E-F62A-4F6F-B046-AC158EA6E6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8379936-DC3C-4856-B0A5-3C53F22C51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6DFDC69-B443-4773-977D-284C1AFA1E8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70" name="楕円 469">
          <a:extLst>
            <a:ext uri="{FF2B5EF4-FFF2-40B4-BE49-F238E27FC236}">
              <a16:creationId xmlns:a16="http://schemas.microsoft.com/office/drawing/2014/main" id="{39260E1E-A483-4838-ABED-E67497789FE5}"/>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134638</xdr:rowOff>
    </xdr:from>
    <xdr:ext cx="469744" cy="259045"/>
    <xdr:sp macro="" textlink="">
      <xdr:nvSpPr>
        <xdr:cNvPr id="471" name="【市民会館】&#10;一人当たり面積該当値テキスト">
          <a:extLst>
            <a:ext uri="{FF2B5EF4-FFF2-40B4-BE49-F238E27FC236}">
              <a16:creationId xmlns:a16="http://schemas.microsoft.com/office/drawing/2014/main" id="{4E88DA93-06F6-4BAC-8A9F-396F059F39A1}"/>
            </a:ext>
          </a:extLst>
        </xdr:cNvPr>
        <xdr:cNvSpPr txBox="1"/>
      </xdr:nvSpPr>
      <xdr:spPr>
        <a:xfrm>
          <a:off x="10515600"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48261</xdr:rowOff>
    </xdr:from>
    <xdr:to>
      <xdr:col>50</xdr:col>
      <xdr:colOff>165100</xdr:colOff>
      <xdr:row>107</xdr:row>
      <xdr:rowOff>149861</xdr:rowOff>
    </xdr:to>
    <xdr:sp macro="" textlink="">
      <xdr:nvSpPr>
        <xdr:cNvPr id="472" name="楕円 471">
          <a:extLst>
            <a:ext uri="{FF2B5EF4-FFF2-40B4-BE49-F238E27FC236}">
              <a16:creationId xmlns:a16="http://schemas.microsoft.com/office/drawing/2014/main" id="{59E0D010-1BD7-4493-AB25-B3C8CBDE3B50}"/>
            </a:ext>
          </a:extLst>
        </xdr:cNvPr>
        <xdr:cNvSpPr/>
      </xdr:nvSpPr>
      <xdr:spPr>
        <a:xfrm>
          <a:off x="958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99061</xdr:rowOff>
    </xdr:from>
    <xdr:to>
      <xdr:col>55</xdr:col>
      <xdr:colOff>0</xdr:colOff>
      <xdr:row>107</xdr:row>
      <xdr:rowOff>99061</xdr:rowOff>
    </xdr:to>
    <xdr:cxnSp macro="">
      <xdr:nvCxnSpPr>
        <xdr:cNvPr id="473" name="直線コネクタ 472">
          <a:extLst>
            <a:ext uri="{FF2B5EF4-FFF2-40B4-BE49-F238E27FC236}">
              <a16:creationId xmlns:a16="http://schemas.microsoft.com/office/drawing/2014/main" id="{E6E38A30-2A6C-44CD-B778-2C0942444AAA}"/>
            </a:ext>
          </a:extLst>
        </xdr:cNvPr>
        <xdr:cNvCxnSpPr/>
      </xdr:nvCxnSpPr>
      <xdr:spPr>
        <a:xfrm>
          <a:off x="9639300" y="1844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74" name="楕円 473">
          <a:extLst>
            <a:ext uri="{FF2B5EF4-FFF2-40B4-BE49-F238E27FC236}">
              <a16:creationId xmlns:a16="http://schemas.microsoft.com/office/drawing/2014/main" id="{55C17B42-2D6B-4416-B714-BA8F51BF719A}"/>
            </a:ext>
          </a:extLst>
        </xdr:cNvPr>
        <xdr:cNvSpPr/>
      </xdr:nvSpPr>
      <xdr:spPr>
        <a:xfrm>
          <a:off x="8699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99061</xdr:rowOff>
    </xdr:from>
    <xdr:to>
      <xdr:col>50</xdr:col>
      <xdr:colOff>114300</xdr:colOff>
      <xdr:row>107</xdr:row>
      <xdr:rowOff>99061</xdr:rowOff>
    </xdr:to>
    <xdr:cxnSp macro="">
      <xdr:nvCxnSpPr>
        <xdr:cNvPr id="475" name="直線コネクタ 474">
          <a:extLst>
            <a:ext uri="{FF2B5EF4-FFF2-40B4-BE49-F238E27FC236}">
              <a16:creationId xmlns:a16="http://schemas.microsoft.com/office/drawing/2014/main" id="{B2D54195-C37F-4FBC-843E-6A8D403DDD96}"/>
            </a:ext>
          </a:extLst>
        </xdr:cNvPr>
        <xdr:cNvCxnSpPr/>
      </xdr:nvCxnSpPr>
      <xdr:spPr>
        <a:xfrm>
          <a:off x="8750300" y="1844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68835</xdr:rowOff>
    </xdr:from>
    <xdr:to>
      <xdr:col>41</xdr:col>
      <xdr:colOff>101600</xdr:colOff>
      <xdr:row>107</xdr:row>
      <xdr:rowOff>170435</xdr:rowOff>
    </xdr:to>
    <xdr:sp macro="" textlink="">
      <xdr:nvSpPr>
        <xdr:cNvPr id="476" name="楕円 475">
          <a:extLst>
            <a:ext uri="{FF2B5EF4-FFF2-40B4-BE49-F238E27FC236}">
              <a16:creationId xmlns:a16="http://schemas.microsoft.com/office/drawing/2014/main" id="{FECCFA94-AEDF-47FA-831C-78D3906A0A1B}"/>
            </a:ext>
          </a:extLst>
        </xdr:cNvPr>
        <xdr:cNvSpPr/>
      </xdr:nvSpPr>
      <xdr:spPr>
        <a:xfrm>
          <a:off x="7810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99061</xdr:rowOff>
    </xdr:from>
    <xdr:to>
      <xdr:col>45</xdr:col>
      <xdr:colOff>177800</xdr:colOff>
      <xdr:row>107</xdr:row>
      <xdr:rowOff>119635</xdr:rowOff>
    </xdr:to>
    <xdr:cxnSp macro="">
      <xdr:nvCxnSpPr>
        <xdr:cNvPr id="477" name="直線コネクタ 476">
          <a:extLst>
            <a:ext uri="{FF2B5EF4-FFF2-40B4-BE49-F238E27FC236}">
              <a16:creationId xmlns:a16="http://schemas.microsoft.com/office/drawing/2014/main" id="{82361E90-0B3A-4D01-A144-9FDBB16640D9}"/>
            </a:ext>
          </a:extLst>
        </xdr:cNvPr>
        <xdr:cNvCxnSpPr/>
      </xdr:nvCxnSpPr>
      <xdr:spPr>
        <a:xfrm flipV="1">
          <a:off x="7861300" y="184442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61976</xdr:rowOff>
    </xdr:from>
    <xdr:to>
      <xdr:col>36</xdr:col>
      <xdr:colOff>165100</xdr:colOff>
      <xdr:row>107</xdr:row>
      <xdr:rowOff>163576</xdr:rowOff>
    </xdr:to>
    <xdr:sp macro="" textlink="">
      <xdr:nvSpPr>
        <xdr:cNvPr id="478" name="楕円 477">
          <a:extLst>
            <a:ext uri="{FF2B5EF4-FFF2-40B4-BE49-F238E27FC236}">
              <a16:creationId xmlns:a16="http://schemas.microsoft.com/office/drawing/2014/main" id="{B019D6FE-7650-48E4-B358-7D72743AF8F0}"/>
            </a:ext>
          </a:extLst>
        </xdr:cNvPr>
        <xdr:cNvSpPr/>
      </xdr:nvSpPr>
      <xdr:spPr>
        <a:xfrm>
          <a:off x="6921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112776</xdr:rowOff>
    </xdr:from>
    <xdr:to>
      <xdr:col>41</xdr:col>
      <xdr:colOff>50800</xdr:colOff>
      <xdr:row>107</xdr:row>
      <xdr:rowOff>119635</xdr:rowOff>
    </xdr:to>
    <xdr:cxnSp macro="">
      <xdr:nvCxnSpPr>
        <xdr:cNvPr id="479" name="直線コネクタ 478">
          <a:extLst>
            <a:ext uri="{FF2B5EF4-FFF2-40B4-BE49-F238E27FC236}">
              <a16:creationId xmlns:a16="http://schemas.microsoft.com/office/drawing/2014/main" id="{B45FE938-EE5B-4FBB-AC5E-F31BDA937877}"/>
            </a:ext>
          </a:extLst>
        </xdr:cNvPr>
        <xdr:cNvCxnSpPr/>
      </xdr:nvCxnSpPr>
      <xdr:spPr>
        <a:xfrm>
          <a:off x="6972300" y="1845792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BDBE997B-648C-4969-A4A6-C795270CA22E}"/>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CF8FEF4B-F2CD-4BE6-9C79-422653014B41}"/>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5ED77FCE-6FBE-4FD5-B995-CF06AA0ED25C}"/>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18CB1483-1B57-4F2C-B71A-1E77FC5BCEB9}"/>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140988</xdr:rowOff>
    </xdr:from>
    <xdr:ext cx="469744" cy="259045"/>
    <xdr:sp macro="" textlink="">
      <xdr:nvSpPr>
        <xdr:cNvPr id="484" name="n_1mainValue【市民会館】&#10;一人当たり面積">
          <a:extLst>
            <a:ext uri="{FF2B5EF4-FFF2-40B4-BE49-F238E27FC236}">
              <a16:creationId xmlns:a16="http://schemas.microsoft.com/office/drawing/2014/main" id="{4190D798-247C-4722-A17F-FBD22A56EE3B}"/>
            </a:ext>
          </a:extLst>
        </xdr:cNvPr>
        <xdr:cNvSpPr txBox="1"/>
      </xdr:nvSpPr>
      <xdr:spPr>
        <a:xfrm>
          <a:off x="9391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485" name="n_2mainValue【市民会館】&#10;一人当たり面積">
          <a:extLst>
            <a:ext uri="{FF2B5EF4-FFF2-40B4-BE49-F238E27FC236}">
              <a16:creationId xmlns:a16="http://schemas.microsoft.com/office/drawing/2014/main" id="{C0D4E7D0-3E12-4992-B98A-8FDF1CDBA23A}"/>
            </a:ext>
          </a:extLst>
        </xdr:cNvPr>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161562</xdr:rowOff>
    </xdr:from>
    <xdr:ext cx="469744" cy="259045"/>
    <xdr:sp macro="" textlink="">
      <xdr:nvSpPr>
        <xdr:cNvPr id="486" name="n_3mainValue【市民会館】&#10;一人当たり面積">
          <a:extLst>
            <a:ext uri="{FF2B5EF4-FFF2-40B4-BE49-F238E27FC236}">
              <a16:creationId xmlns:a16="http://schemas.microsoft.com/office/drawing/2014/main" id="{4148C8F4-C321-4E53-90F4-EB9436A1B8C2}"/>
            </a:ext>
          </a:extLst>
        </xdr:cNvPr>
        <xdr:cNvSpPr txBox="1"/>
      </xdr:nvSpPr>
      <xdr:spPr>
        <a:xfrm>
          <a:off x="7626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154703</xdr:rowOff>
    </xdr:from>
    <xdr:ext cx="469744" cy="259045"/>
    <xdr:sp macro="" textlink="">
      <xdr:nvSpPr>
        <xdr:cNvPr id="487" name="n_4mainValue【市民会館】&#10;一人当たり面積">
          <a:extLst>
            <a:ext uri="{FF2B5EF4-FFF2-40B4-BE49-F238E27FC236}">
              <a16:creationId xmlns:a16="http://schemas.microsoft.com/office/drawing/2014/main" id="{0932F9F6-CE5B-46F6-8226-A7FEBA217D27}"/>
            </a:ext>
          </a:extLst>
        </xdr:cNvPr>
        <xdr:cNvSpPr txBox="1"/>
      </xdr:nvSpPr>
      <xdr:spPr>
        <a:xfrm>
          <a:off x="6737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A7C73D0F-56E3-49F1-BED3-7CF73D2DD8D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4D0DF82C-4FD1-47DF-B1E8-F8751A58F3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A44E2B31-CB28-45AC-AE34-902683393E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F91B41CA-DF07-4387-9A90-9E9FCD81CA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EDB4F03-C2F5-44FF-B497-6AF397867C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C945C2A1-A501-474C-B8AD-0F715C1E71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3D57B1DA-DA91-4F90-8E2B-F2FF0D8656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4E0F44D4-D45F-460D-B3DE-3F08C746255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C801D400-511E-4F31-839A-62BE533E42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4DAC3203-775E-46D7-8A2C-0BF555E2990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8C38D187-5125-4AF7-871F-CB31409CC5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1BC41A27-67A0-4A15-850F-D6917075D94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C823FAD3-8B00-4F38-8589-CCC54455642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EC0E77F-11BD-4540-BEFE-5AA36EEEEF0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19479CDE-B5AF-47A4-A1CD-CB693E6613F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5DD0E79E-3F95-4B8F-A0BC-070DAB15AAF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D228DA57-B296-419D-9B25-6964A904FDD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C4E1AE7D-E62C-4E3C-853A-2C529D4EC57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72B406C6-B95E-4292-B61E-B354B4A181D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89F73302-98B0-4D25-9054-401D42F85A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EA269131-7222-4683-88E5-C5DCB732561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46D1EFD3-2456-4C7F-9B9B-B2834CA302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1B9DBA7B-E755-4C37-B54F-16C7861D826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1357B71C-92E0-4AED-8592-0170C0841D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E507DE16-419D-48D0-8E37-B616D8E15F53}"/>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DD670BA6-5AB4-4E7C-B998-F249F9497C9E}"/>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C59CD992-8AED-486B-AD52-B9E1692AAA14}"/>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20B74BCC-D3B3-46D8-8B9D-77F2170852AF}"/>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5263B4C0-4675-4E13-8822-68059EABEFF5}"/>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3B7C7970-767E-42D3-9A0D-67C311F0018F}"/>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50D69712-F63B-465F-9085-CAD1B1820CEA}"/>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5D33FA8F-6AEF-4B51-9CD9-E6564FE4A73D}"/>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A23E54C5-AC19-485F-8E37-4ABAFD727E2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95418486-6956-4EF5-ABCE-5565138DDE0E}"/>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A9E16BC6-7343-4BF9-83B9-CB4C578E85E5}"/>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5FD8B491-BD38-48E4-9E0B-767826B7028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3945CE5-5F6C-414E-B5E8-0AD4EB839D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B40540D-4CB9-4946-BBF9-C5C7CDC344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F954B2C-9C90-4D4E-B641-D367266C9E0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FFA2E38-9931-4DC5-A5ED-CCC9586EFC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528" name="楕円 527">
          <a:extLst>
            <a:ext uri="{FF2B5EF4-FFF2-40B4-BE49-F238E27FC236}">
              <a16:creationId xmlns:a16="http://schemas.microsoft.com/office/drawing/2014/main" id="{F9B0ED77-443F-40FD-9234-420F0E0F4317}"/>
            </a:ext>
          </a:extLst>
        </xdr:cNvPr>
        <xdr:cNvSpPr/>
      </xdr:nvSpPr>
      <xdr:spPr>
        <a:xfrm>
          <a:off x="16268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47642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D99DF952-A7C4-4086-B348-BF1DD7E28E54}"/>
            </a:ext>
          </a:extLst>
        </xdr:cNvPr>
        <xdr:cNvSpPr txBox="1"/>
      </xdr:nvSpPr>
      <xdr:spPr>
        <a:xfrm>
          <a:off x="16357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0" name="楕円 529">
          <a:extLst>
            <a:ext uri="{FF2B5EF4-FFF2-40B4-BE49-F238E27FC236}">
              <a16:creationId xmlns:a16="http://schemas.microsoft.com/office/drawing/2014/main" id="{DD019C93-F273-4830-AA2C-CF609254465E}"/>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120015</xdr:rowOff>
    </xdr:from>
    <xdr:to>
      <xdr:col>85</xdr:col>
      <xdr:colOff>127000</xdr:colOff>
      <xdr:row>39</xdr:row>
      <xdr:rowOff>19050</xdr:rowOff>
    </xdr:to>
    <xdr:cxnSp macro="">
      <xdr:nvCxnSpPr>
        <xdr:cNvPr id="531" name="直線コネクタ 530">
          <a:extLst>
            <a:ext uri="{FF2B5EF4-FFF2-40B4-BE49-F238E27FC236}">
              <a16:creationId xmlns:a16="http://schemas.microsoft.com/office/drawing/2014/main" id="{8651EBCA-6716-48DD-97BA-AEBD571DA1CA}"/>
            </a:ext>
          </a:extLst>
        </xdr:cNvPr>
        <xdr:cNvCxnSpPr/>
      </xdr:nvCxnSpPr>
      <xdr:spPr>
        <a:xfrm flipV="1">
          <a:off x="15481300" y="663511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532" name="楕円 531">
          <a:extLst>
            <a:ext uri="{FF2B5EF4-FFF2-40B4-BE49-F238E27FC236}">
              <a16:creationId xmlns:a16="http://schemas.microsoft.com/office/drawing/2014/main" id="{21988508-D7F9-4AED-A371-6A5B6A385802}"/>
            </a:ext>
          </a:extLst>
        </xdr:cNvPr>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120015</xdr:rowOff>
    </xdr:from>
    <xdr:to>
      <xdr:col>81</xdr:col>
      <xdr:colOff>50800</xdr:colOff>
      <xdr:row>39</xdr:row>
      <xdr:rowOff>19050</xdr:rowOff>
    </xdr:to>
    <xdr:cxnSp macro="">
      <xdr:nvCxnSpPr>
        <xdr:cNvPr id="533" name="直線コネクタ 532">
          <a:extLst>
            <a:ext uri="{FF2B5EF4-FFF2-40B4-BE49-F238E27FC236}">
              <a16:creationId xmlns:a16="http://schemas.microsoft.com/office/drawing/2014/main" id="{BCDA69AE-D864-4921-B25C-3C92A2B448FC}"/>
            </a:ext>
          </a:extLst>
        </xdr:cNvPr>
        <xdr:cNvCxnSpPr/>
      </xdr:nvCxnSpPr>
      <xdr:spPr>
        <a:xfrm>
          <a:off x="14592300" y="663511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34" name="楕円 533">
          <a:extLst>
            <a:ext uri="{FF2B5EF4-FFF2-40B4-BE49-F238E27FC236}">
              <a16:creationId xmlns:a16="http://schemas.microsoft.com/office/drawing/2014/main" id="{79F06FDF-6499-45BD-A034-46EE6B054708}"/>
            </a:ext>
          </a:extLst>
        </xdr:cNvPr>
        <xdr:cNvSpPr/>
      </xdr:nvSpPr>
      <xdr:spPr>
        <a:xfrm>
          <a:off x="1365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102870</xdr:rowOff>
    </xdr:from>
    <xdr:to>
      <xdr:col>76</xdr:col>
      <xdr:colOff>114300</xdr:colOff>
      <xdr:row>38</xdr:row>
      <xdr:rowOff>120015</xdr:rowOff>
    </xdr:to>
    <xdr:cxnSp macro="">
      <xdr:nvCxnSpPr>
        <xdr:cNvPr id="535" name="直線コネクタ 534">
          <a:extLst>
            <a:ext uri="{FF2B5EF4-FFF2-40B4-BE49-F238E27FC236}">
              <a16:creationId xmlns:a16="http://schemas.microsoft.com/office/drawing/2014/main" id="{6C073D18-52BF-4448-AD86-2DE85148DF66}"/>
            </a:ext>
          </a:extLst>
        </xdr:cNvPr>
        <xdr:cNvCxnSpPr/>
      </xdr:nvCxnSpPr>
      <xdr:spPr>
        <a:xfrm>
          <a:off x="13703300" y="644652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536" name="楕円 535">
          <a:extLst>
            <a:ext uri="{FF2B5EF4-FFF2-40B4-BE49-F238E27FC236}">
              <a16:creationId xmlns:a16="http://schemas.microsoft.com/office/drawing/2014/main" id="{75BDCBE9-C9FD-45C4-BC76-C03C4BF3B464}"/>
            </a:ext>
          </a:extLst>
        </xdr:cNvPr>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102870</xdr:rowOff>
    </xdr:to>
    <xdr:cxnSp macro="">
      <xdr:nvCxnSpPr>
        <xdr:cNvPr id="537" name="直線コネクタ 536">
          <a:extLst>
            <a:ext uri="{FF2B5EF4-FFF2-40B4-BE49-F238E27FC236}">
              <a16:creationId xmlns:a16="http://schemas.microsoft.com/office/drawing/2014/main" id="{BDC2AB5C-36EF-4D09-AA69-EE8652E405FB}"/>
            </a:ext>
          </a:extLst>
        </xdr:cNvPr>
        <xdr:cNvCxnSpPr/>
      </xdr:nvCxnSpPr>
      <xdr:spPr>
        <a:xfrm>
          <a:off x="12814300" y="63360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9142FD12-9E82-4C39-9AAC-CDF354848908}"/>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4BE5DB6B-A7FA-43FF-ACCD-4E50D0F7C11A}"/>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F639D63E-AF4B-45AF-83E4-7D31094CACA6}"/>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6199CA6F-921C-4706-9012-87944A7D1C4B}"/>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F9A93F70-5444-4192-8E69-C4E9F101FD2D}"/>
            </a:ext>
          </a:extLst>
        </xdr:cNvPr>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F3D8CDE-3F9B-41A5-B0E2-9D12677C4180}"/>
            </a:ext>
          </a:extLst>
        </xdr:cNvPr>
        <xdr:cNvSpPr txBox="1"/>
      </xdr:nvSpPr>
      <xdr:spPr>
        <a:xfrm>
          <a:off x="14389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263E8469-9198-43EC-BFDB-51B828AA4F79}"/>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41B5DD6D-F768-4196-B0D5-F806063EB05F}"/>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9AAC2D29-DD32-4551-A635-21B750784D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EB9CEF20-4DFA-42A6-B916-EB1EB31C61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62819A34-FDC9-419F-AF26-FAB3C115AA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1D347712-2566-4DB5-BF72-99009DEA4E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17715752-25CE-43A5-979A-572B38B0B0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E8C74280-0A56-4E24-B04D-DC3A40C4F1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48E7E0C0-2BA7-48B8-AAFC-B70CF8078A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B0FD8E25-CF7D-4FC9-9D32-6E84D1CE2C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D3FDCA6C-B7E0-4E46-99A2-3C2A797689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9E6B257A-7328-4BDD-A714-3E0AAE2D9A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77E25B2E-6EA2-403E-AB69-712557B2947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67E6A023-A691-4666-870D-67499165D8C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1ABCE2A9-9055-4DDD-8003-4CDC483E4E2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4E88F9FB-6282-4E98-84DD-3856906AED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7CAD7C0-E5B5-4DAC-B29D-5D7FA9E7572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8508E64C-0017-4B51-9B78-CB1151FD008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DDBA6B8C-DF16-4C4E-96CC-F00BBC18772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6C89E516-C133-4A39-9F9E-07D96116B69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814BB9DB-7A71-42D6-8B35-882FD29D920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50599687-B0A5-44C3-B912-229095397F9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A237DC36-3777-445D-8776-A9CB9C713F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74B912C4-FE1B-4B2D-828B-E10839327B2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5085BEB3-3DB1-4ACC-8F01-EDA9D5736DA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5EBCAA47-7FE3-4200-8F35-1613FE188256}"/>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25405B8B-7045-4739-90BB-B5CD55405233}"/>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8870F31F-B5CC-42D7-867C-98DA9DBE8463}"/>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764CC7D7-A462-4215-8A34-BB638B17B311}"/>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7C8A1FF3-C869-4A43-AF0F-7FEE05F8444B}"/>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DBA227DB-547A-4F5B-8399-DF98DFE8D64F}"/>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83C645DD-FF67-4FFC-B63A-80A811A312EE}"/>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C0990752-C413-4C6D-B044-8FB06B831F0B}"/>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34416667-B797-4019-996D-1CD751AB835F}"/>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8C850342-E8CE-487B-9C8A-09E89F6D88E6}"/>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6B3161A-23EC-4B38-9C5A-AD2D160F27D6}"/>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F2CD09C-4B41-48A7-AA82-78373FFB4B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7F173B4-BE69-4999-8DE8-2E1CFB7CEC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28821EE-C13A-464D-BC43-B5AEB9983A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106B7DD-CE41-481F-BE4A-5C555C0997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18E5381-E180-4C34-9EF8-F03428D8CF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72689</xdr:rowOff>
    </xdr:from>
    <xdr:to>
      <xdr:col>116</xdr:col>
      <xdr:colOff>114300</xdr:colOff>
      <xdr:row>41</xdr:row>
      <xdr:rowOff>2839</xdr:rowOff>
    </xdr:to>
    <xdr:sp macro="" textlink="">
      <xdr:nvSpPr>
        <xdr:cNvPr id="585" name="楕円 584">
          <a:extLst>
            <a:ext uri="{FF2B5EF4-FFF2-40B4-BE49-F238E27FC236}">
              <a16:creationId xmlns:a16="http://schemas.microsoft.com/office/drawing/2014/main" id="{797889EA-431D-4569-81DB-597BC723D495}"/>
            </a:ext>
          </a:extLst>
        </xdr:cNvPr>
        <xdr:cNvSpPr/>
      </xdr:nvSpPr>
      <xdr:spPr>
        <a:xfrm>
          <a:off x="22110700" y="69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95566</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7DCB5CA1-5B26-4531-A3FB-113881DFF092}"/>
            </a:ext>
          </a:extLst>
        </xdr:cNvPr>
        <xdr:cNvSpPr txBox="1"/>
      </xdr:nvSpPr>
      <xdr:spPr>
        <a:xfrm>
          <a:off x="22199600" y="678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74643</xdr:rowOff>
    </xdr:from>
    <xdr:to>
      <xdr:col>112</xdr:col>
      <xdr:colOff>38100</xdr:colOff>
      <xdr:row>41</xdr:row>
      <xdr:rowOff>4793</xdr:rowOff>
    </xdr:to>
    <xdr:sp macro="" textlink="">
      <xdr:nvSpPr>
        <xdr:cNvPr id="587" name="楕円 586">
          <a:extLst>
            <a:ext uri="{FF2B5EF4-FFF2-40B4-BE49-F238E27FC236}">
              <a16:creationId xmlns:a16="http://schemas.microsoft.com/office/drawing/2014/main" id="{16D47D5D-1621-4946-B148-832F4C83D3F6}"/>
            </a:ext>
          </a:extLst>
        </xdr:cNvPr>
        <xdr:cNvSpPr/>
      </xdr:nvSpPr>
      <xdr:spPr>
        <a:xfrm>
          <a:off x="21272500" y="69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123489</xdr:rowOff>
    </xdr:from>
    <xdr:to>
      <xdr:col>116</xdr:col>
      <xdr:colOff>63500</xdr:colOff>
      <xdr:row>40</xdr:row>
      <xdr:rowOff>125443</xdr:rowOff>
    </xdr:to>
    <xdr:cxnSp macro="">
      <xdr:nvCxnSpPr>
        <xdr:cNvPr id="588" name="直線コネクタ 587">
          <a:extLst>
            <a:ext uri="{FF2B5EF4-FFF2-40B4-BE49-F238E27FC236}">
              <a16:creationId xmlns:a16="http://schemas.microsoft.com/office/drawing/2014/main" id="{AA4B8AC5-EBBE-4DD2-B716-784BD7B6F105}"/>
            </a:ext>
          </a:extLst>
        </xdr:cNvPr>
        <xdr:cNvCxnSpPr/>
      </xdr:nvCxnSpPr>
      <xdr:spPr>
        <a:xfrm flipV="1">
          <a:off x="21323300" y="6981489"/>
          <a:ext cx="8382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76915</xdr:rowOff>
    </xdr:from>
    <xdr:to>
      <xdr:col>107</xdr:col>
      <xdr:colOff>101600</xdr:colOff>
      <xdr:row>41</xdr:row>
      <xdr:rowOff>7065</xdr:rowOff>
    </xdr:to>
    <xdr:sp macro="" textlink="">
      <xdr:nvSpPr>
        <xdr:cNvPr id="589" name="楕円 588">
          <a:extLst>
            <a:ext uri="{FF2B5EF4-FFF2-40B4-BE49-F238E27FC236}">
              <a16:creationId xmlns:a16="http://schemas.microsoft.com/office/drawing/2014/main" id="{2DDF7023-0A42-4711-A3F5-C04375F747E3}"/>
            </a:ext>
          </a:extLst>
        </xdr:cNvPr>
        <xdr:cNvSpPr/>
      </xdr:nvSpPr>
      <xdr:spPr>
        <a:xfrm>
          <a:off x="20383500" y="69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125443</xdr:rowOff>
    </xdr:from>
    <xdr:to>
      <xdr:col>111</xdr:col>
      <xdr:colOff>177800</xdr:colOff>
      <xdr:row>40</xdr:row>
      <xdr:rowOff>127715</xdr:rowOff>
    </xdr:to>
    <xdr:cxnSp macro="">
      <xdr:nvCxnSpPr>
        <xdr:cNvPr id="590" name="直線コネクタ 589">
          <a:extLst>
            <a:ext uri="{FF2B5EF4-FFF2-40B4-BE49-F238E27FC236}">
              <a16:creationId xmlns:a16="http://schemas.microsoft.com/office/drawing/2014/main" id="{8204CFDF-E830-4376-9912-4F65A973FDE2}"/>
            </a:ext>
          </a:extLst>
        </xdr:cNvPr>
        <xdr:cNvCxnSpPr/>
      </xdr:nvCxnSpPr>
      <xdr:spPr>
        <a:xfrm flipV="1">
          <a:off x="20434300" y="6983443"/>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48241</xdr:rowOff>
    </xdr:from>
    <xdr:to>
      <xdr:col>102</xdr:col>
      <xdr:colOff>165100</xdr:colOff>
      <xdr:row>40</xdr:row>
      <xdr:rowOff>149841</xdr:rowOff>
    </xdr:to>
    <xdr:sp macro="" textlink="">
      <xdr:nvSpPr>
        <xdr:cNvPr id="591" name="楕円 590">
          <a:extLst>
            <a:ext uri="{FF2B5EF4-FFF2-40B4-BE49-F238E27FC236}">
              <a16:creationId xmlns:a16="http://schemas.microsoft.com/office/drawing/2014/main" id="{1E7C62E9-7F62-47AA-96CE-CA4058CB5E94}"/>
            </a:ext>
          </a:extLst>
        </xdr:cNvPr>
        <xdr:cNvSpPr/>
      </xdr:nvSpPr>
      <xdr:spPr>
        <a:xfrm>
          <a:off x="19494500" y="69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99041</xdr:rowOff>
    </xdr:from>
    <xdr:to>
      <xdr:col>107</xdr:col>
      <xdr:colOff>50800</xdr:colOff>
      <xdr:row>40</xdr:row>
      <xdr:rowOff>127715</xdr:rowOff>
    </xdr:to>
    <xdr:cxnSp macro="">
      <xdr:nvCxnSpPr>
        <xdr:cNvPr id="592" name="直線コネクタ 591">
          <a:extLst>
            <a:ext uri="{FF2B5EF4-FFF2-40B4-BE49-F238E27FC236}">
              <a16:creationId xmlns:a16="http://schemas.microsoft.com/office/drawing/2014/main" id="{C7E6E8BC-32C5-478A-9310-38D0D22DA1E2}"/>
            </a:ext>
          </a:extLst>
        </xdr:cNvPr>
        <xdr:cNvCxnSpPr/>
      </xdr:nvCxnSpPr>
      <xdr:spPr>
        <a:xfrm>
          <a:off x="19545300" y="6957041"/>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80535</xdr:rowOff>
    </xdr:from>
    <xdr:to>
      <xdr:col>98</xdr:col>
      <xdr:colOff>38100</xdr:colOff>
      <xdr:row>41</xdr:row>
      <xdr:rowOff>10685</xdr:rowOff>
    </xdr:to>
    <xdr:sp macro="" textlink="">
      <xdr:nvSpPr>
        <xdr:cNvPr id="593" name="楕円 592">
          <a:extLst>
            <a:ext uri="{FF2B5EF4-FFF2-40B4-BE49-F238E27FC236}">
              <a16:creationId xmlns:a16="http://schemas.microsoft.com/office/drawing/2014/main" id="{40B9A7CD-B68A-4F35-A547-796EF761A23C}"/>
            </a:ext>
          </a:extLst>
        </xdr:cNvPr>
        <xdr:cNvSpPr/>
      </xdr:nvSpPr>
      <xdr:spPr>
        <a:xfrm>
          <a:off x="18605500" y="693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99041</xdr:rowOff>
    </xdr:from>
    <xdr:to>
      <xdr:col>102</xdr:col>
      <xdr:colOff>114300</xdr:colOff>
      <xdr:row>40</xdr:row>
      <xdr:rowOff>131335</xdr:rowOff>
    </xdr:to>
    <xdr:cxnSp macro="">
      <xdr:nvCxnSpPr>
        <xdr:cNvPr id="594" name="直線コネクタ 593">
          <a:extLst>
            <a:ext uri="{FF2B5EF4-FFF2-40B4-BE49-F238E27FC236}">
              <a16:creationId xmlns:a16="http://schemas.microsoft.com/office/drawing/2014/main" id="{A9795313-931C-441D-A844-0CC5A865770D}"/>
            </a:ext>
          </a:extLst>
        </xdr:cNvPr>
        <xdr:cNvCxnSpPr/>
      </xdr:nvCxnSpPr>
      <xdr:spPr>
        <a:xfrm flipV="1">
          <a:off x="18656300" y="6957041"/>
          <a:ext cx="889000" cy="3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B1B83FD0-F584-4625-B80E-C527134AB01D}"/>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6339368-8989-4A9A-9B36-E8B907DF8380}"/>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140A7FEB-D376-43A2-8093-19C69347331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2AE426DE-A123-4264-BB3E-6E5D6AB0D81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21320</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3A0CE67E-F056-4B94-AE45-8E32E98B71E0}"/>
            </a:ext>
          </a:extLst>
        </xdr:cNvPr>
        <xdr:cNvSpPr txBox="1"/>
      </xdr:nvSpPr>
      <xdr:spPr>
        <a:xfrm>
          <a:off x="21011095" y="670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23592</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A84CAD2F-B0B1-4866-8D86-A80ECA60B7BA}"/>
            </a:ext>
          </a:extLst>
        </xdr:cNvPr>
        <xdr:cNvSpPr txBox="1"/>
      </xdr:nvSpPr>
      <xdr:spPr>
        <a:xfrm>
          <a:off x="20134795" y="671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166368</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14B0754E-0016-4036-8335-E4473D03FD3C}"/>
            </a:ext>
          </a:extLst>
        </xdr:cNvPr>
        <xdr:cNvSpPr txBox="1"/>
      </xdr:nvSpPr>
      <xdr:spPr>
        <a:xfrm>
          <a:off x="19245795" y="668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27212</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E73A6A88-D338-406F-9DB9-A758D4428C95}"/>
            </a:ext>
          </a:extLst>
        </xdr:cNvPr>
        <xdr:cNvSpPr txBox="1"/>
      </xdr:nvSpPr>
      <xdr:spPr>
        <a:xfrm>
          <a:off x="18356795" y="671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30330590-DBB2-4128-84C5-F14C36EBC5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F127232F-1F9F-4DFB-9A70-AAA136FD47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7156B389-7B44-4E1D-A81C-130A04E406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E0EB84CC-B53D-4305-B138-D7C0F5396A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B42E543A-1F89-4E35-BC95-3EAE38975A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3BF3D9E8-492A-41E7-B7F3-8733F58B7E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46256288-19DB-4972-AD8A-4C3B913F3B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2DE15BFA-D1AE-41F0-9AC3-ECE88EBB95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28FCE8F-EB6E-4658-9E07-9ED1FA7BCB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631BDFFA-EECA-4136-94DF-85DF376537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2B3A9D7D-037A-4E56-8DEA-A6D0A12A45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ED53399-7421-4DD9-B19D-6650A4DAA6E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A85B25EA-62FF-4963-BB46-1258B02F6F7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70EFA49C-A7C8-4231-91F1-3E56BA226A5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C44BDA10-395B-45DC-BEE1-92993288BBD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9578702C-92A3-4D0A-BB85-ACCB0AED168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AD535980-6678-4387-AA9B-37C2617C1E2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4BEE3054-481B-479C-80ED-D4D81AD5D08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1C42274B-5D2F-4AB3-B925-90887AE4654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972724B1-752D-4501-8798-22FC2358A21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814FCFAD-7493-445B-887A-0045300E4F7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1128F0DF-C2BB-49EF-8442-BB04CB72B72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3EE55F43-F702-4677-95FE-0C48F57608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DD5F8DE2-C22D-4221-B59D-70CBF93F4C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1CB0FD28-F456-4A64-9A6A-3B49DFDFDF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D1D09FA6-DECE-4AAF-8B86-730F382EA7A6}"/>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BA9BB66F-659F-4379-BFB2-985009D8A7C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CB4C41DD-509F-4602-891B-43FA4458F39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CB53EDD1-B3A7-4BF5-9A81-111EB02E9F4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518D2CD0-1ADD-4DBF-AD70-94B5DCBDF205}"/>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421ACF90-A2C1-4EAD-AAE9-33C73BF5ADB6}"/>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EEF70962-5A5D-465F-A0E9-A153B820939C}"/>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555126CA-CDE8-41DD-9B5E-541EADA10E6A}"/>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AB8C33C9-E136-40CF-BED6-7FA7A03C259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B4007229-4BA2-4947-BF68-C9D18F659DA3}"/>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40A1B1B5-47FB-41D1-A2DE-82004216745E}"/>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47FC750-D76E-4BCF-8A70-82666032199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CCD039B-21D5-4889-9D11-3A92DFE402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8BCA4FF-7FC3-4113-904B-FC9E542EFC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C673293-922B-4653-B822-50DE77303C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5CD4FEC-847C-4175-B90C-8E0FCB8632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4" name="楕円 643">
          <a:extLst>
            <a:ext uri="{FF2B5EF4-FFF2-40B4-BE49-F238E27FC236}">
              <a16:creationId xmlns:a16="http://schemas.microsoft.com/office/drawing/2014/main" id="{BDC79091-9F33-4FE3-8D92-E7393E3D3FB0}"/>
            </a:ext>
          </a:extLst>
        </xdr:cNvPr>
        <xdr:cNvSpPr/>
      </xdr:nvSpPr>
      <xdr:spPr>
        <a:xfrm>
          <a:off x="16268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8AB607D7-CC7F-4254-AAD4-BA6DBE9A5F13}"/>
            </a:ext>
          </a:extLst>
        </xdr:cNvPr>
        <xdr:cNvSpPr txBox="1"/>
      </xdr:nvSpPr>
      <xdr:spPr>
        <a:xfrm>
          <a:off x="16357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46" name="楕円 645">
          <a:extLst>
            <a:ext uri="{FF2B5EF4-FFF2-40B4-BE49-F238E27FC236}">
              <a16:creationId xmlns:a16="http://schemas.microsoft.com/office/drawing/2014/main" id="{64A7E8FA-5ACF-483E-818F-9B7919E591E7}"/>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60</xdr:row>
      <xdr:rowOff>163285</xdr:rowOff>
    </xdr:to>
    <xdr:cxnSp macro="">
      <xdr:nvCxnSpPr>
        <xdr:cNvPr id="647" name="直線コネクタ 646">
          <a:extLst>
            <a:ext uri="{FF2B5EF4-FFF2-40B4-BE49-F238E27FC236}">
              <a16:creationId xmlns:a16="http://schemas.microsoft.com/office/drawing/2014/main" id="{AF090044-5062-4DF4-81C2-0A5CCE562F4A}"/>
            </a:ext>
          </a:extLst>
        </xdr:cNvPr>
        <xdr:cNvCxnSpPr/>
      </xdr:nvCxnSpPr>
      <xdr:spPr>
        <a:xfrm flipV="1">
          <a:off x="15481300" y="10417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48" name="楕円 647">
          <a:extLst>
            <a:ext uri="{FF2B5EF4-FFF2-40B4-BE49-F238E27FC236}">
              <a16:creationId xmlns:a16="http://schemas.microsoft.com/office/drawing/2014/main" id="{AEAB40FB-5722-4E72-AAFF-3B778B518F7C}"/>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649" name="直線コネクタ 648">
          <a:extLst>
            <a:ext uri="{FF2B5EF4-FFF2-40B4-BE49-F238E27FC236}">
              <a16:creationId xmlns:a16="http://schemas.microsoft.com/office/drawing/2014/main" id="{D67ADE73-C052-45F2-9651-9DD84202E217}"/>
            </a:ext>
          </a:extLst>
        </xdr:cNvPr>
        <xdr:cNvCxnSpPr/>
      </xdr:nvCxnSpPr>
      <xdr:spPr>
        <a:xfrm>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153307</xdr:rowOff>
    </xdr:from>
    <xdr:to>
      <xdr:col>72</xdr:col>
      <xdr:colOff>38100</xdr:colOff>
      <xdr:row>60</xdr:row>
      <xdr:rowOff>83457</xdr:rowOff>
    </xdr:to>
    <xdr:sp macro="" textlink="">
      <xdr:nvSpPr>
        <xdr:cNvPr id="650" name="楕円 649">
          <a:extLst>
            <a:ext uri="{FF2B5EF4-FFF2-40B4-BE49-F238E27FC236}">
              <a16:creationId xmlns:a16="http://schemas.microsoft.com/office/drawing/2014/main" id="{9853FD9A-6DB2-4C71-A8A3-F276CE2CB710}"/>
            </a:ext>
          </a:extLst>
        </xdr:cNvPr>
        <xdr:cNvSpPr/>
      </xdr:nvSpPr>
      <xdr:spPr>
        <a:xfrm>
          <a:off x="1365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130628</xdr:rowOff>
    </xdr:to>
    <xdr:cxnSp macro="">
      <xdr:nvCxnSpPr>
        <xdr:cNvPr id="651" name="直線コネクタ 650">
          <a:extLst>
            <a:ext uri="{FF2B5EF4-FFF2-40B4-BE49-F238E27FC236}">
              <a16:creationId xmlns:a16="http://schemas.microsoft.com/office/drawing/2014/main" id="{7142904E-709F-4339-A95B-BF72D5426D86}"/>
            </a:ext>
          </a:extLst>
        </xdr:cNvPr>
        <xdr:cNvCxnSpPr/>
      </xdr:nvCxnSpPr>
      <xdr:spPr>
        <a:xfrm>
          <a:off x="13703300" y="10319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652" name="楕円 651">
          <a:extLst>
            <a:ext uri="{FF2B5EF4-FFF2-40B4-BE49-F238E27FC236}">
              <a16:creationId xmlns:a16="http://schemas.microsoft.com/office/drawing/2014/main" id="{67F4EAF6-40C0-456D-8D70-FA3FAA92D382}"/>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32657</xdr:rowOff>
    </xdr:to>
    <xdr:cxnSp macro="">
      <xdr:nvCxnSpPr>
        <xdr:cNvPr id="653" name="直線コネクタ 652">
          <a:extLst>
            <a:ext uri="{FF2B5EF4-FFF2-40B4-BE49-F238E27FC236}">
              <a16:creationId xmlns:a16="http://schemas.microsoft.com/office/drawing/2014/main" id="{E15969D4-8FAF-44F9-82BC-459E4C35369B}"/>
            </a:ext>
          </a:extLst>
        </xdr:cNvPr>
        <xdr:cNvCxnSpPr/>
      </xdr:nvCxnSpPr>
      <xdr:spPr>
        <a:xfrm>
          <a:off x="12814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310B18-526D-4F52-A746-511043A8BFD8}"/>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240272DC-CB4C-4AC7-9CBA-4B7F4267DF6A}"/>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1BE48C2E-D01C-4486-8131-659442E8A231}"/>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8C4CCCFD-D1BC-4D58-81EB-329AF8AE4577}"/>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155B0E7B-8614-48F6-8D5D-C9AD19D76A1A}"/>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68F5960A-A611-43CF-930E-4E26DC20DABF}"/>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E5990BA4-DC34-413B-BD52-DC65E6B0B129}"/>
            </a:ext>
          </a:extLst>
        </xdr:cNvPr>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8778FC5F-6879-4C91-817C-EC9A05D1BFF8}"/>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7B10C0C9-CCFC-469A-A2D9-AE32623115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463FCF4E-57B4-4ECF-BD93-0C6BF9C40E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F1B72646-ACC5-4FB9-BC69-65F84563ED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281BAAEA-AF39-4FDC-AC07-EE41DE35AD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1C64EDE-A00C-46E2-AECA-A1A52BEC63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63F0B238-8F8D-4C8B-8005-39DCD698BD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A328193B-A2BA-41C1-8A64-4C9814134F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A45A5146-CFD1-449C-B1DC-9DC5746D439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EBD7D0BC-6A29-4DB9-9761-E7ED38787F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2E5F5143-8048-4FD9-9744-FCB221C860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491A0BD7-C1A7-4DA4-8803-C1F2C0D2085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C0EC0E82-BBC4-4825-88F3-9700B904B8D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7C057D11-22EE-4F8F-8CEC-8048A8A56D7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4FF87BEE-8129-4E98-B487-9D66B2CAAC5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ABAEE437-DEA1-487D-8554-EF819DBAFB0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AFADB06C-5B44-49A8-B715-249F3A8C7DC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40152013-FB58-4BCB-B1D2-2A9175D6DBE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BC9D130A-E215-4785-9E95-4CEC10D1DB6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4F9B7828-6EA3-467C-86E3-B76FA339404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22CB6AA7-3A26-4043-9D1E-AEE66A248F7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BE49806D-D9FA-4A93-9310-9216B3A0EC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DEF114C5-3F0F-4524-8D8D-973E80AE1F4A}"/>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70B58DDF-D07A-4CC2-8515-9BBCD6E3C784}"/>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C3186D98-7DEC-42C5-93C3-2CFB1BE79FDF}"/>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C8CAA5A6-1B9B-423D-A07B-9397E7B0EA73}"/>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324DD1D8-AC41-4964-8835-CBEC44993641}"/>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8B6BC2-AA09-4900-97FD-4E9F7A5D043F}"/>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B54F201D-90C6-42EE-BF1C-77E81DBB30B1}"/>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F65BB95E-C291-4E62-BFA2-22E791812C23}"/>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753CFAAD-4E1C-462F-BB19-57D134B2FB2B}"/>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9F40E6B9-AC44-46A0-9ABD-6BED060DB26A}"/>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29943DE1-A895-493E-9AA2-32D2A3E4C252}"/>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0B26755-830F-4844-A549-3287E4F077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1157036-280B-4CC1-8009-1478D0FEF8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206C031-33E0-4F28-A73A-B597091BB5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25BD020-8D8F-46EA-B977-C267C97E48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51B9EC2-2579-4A04-B2FA-3B050D3764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699" name="楕円 698">
          <a:extLst>
            <a:ext uri="{FF2B5EF4-FFF2-40B4-BE49-F238E27FC236}">
              <a16:creationId xmlns:a16="http://schemas.microsoft.com/office/drawing/2014/main" id="{62324537-4376-4615-BEDF-2CEA0F0A853C}"/>
            </a:ext>
          </a:extLst>
        </xdr:cNvPr>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104665</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6224F49B-EFFA-4AD1-B0B1-77F67E037B08}"/>
            </a:ext>
          </a:extLst>
        </xdr:cNvPr>
        <xdr:cNvSpPr txBox="1"/>
      </xdr:nvSpPr>
      <xdr:spPr>
        <a:xfrm>
          <a:off x="22199600" y="1056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701" name="楕円 700">
          <a:extLst>
            <a:ext uri="{FF2B5EF4-FFF2-40B4-BE49-F238E27FC236}">
              <a16:creationId xmlns:a16="http://schemas.microsoft.com/office/drawing/2014/main" id="{7C79150F-BACF-4271-9880-42A48E807FDC}"/>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137160</xdr:rowOff>
    </xdr:to>
    <xdr:cxnSp macro="">
      <xdr:nvCxnSpPr>
        <xdr:cNvPr id="702" name="直線コネクタ 701">
          <a:extLst>
            <a:ext uri="{FF2B5EF4-FFF2-40B4-BE49-F238E27FC236}">
              <a16:creationId xmlns:a16="http://schemas.microsoft.com/office/drawing/2014/main" id="{8974B6A7-1FB3-4938-9CD7-DAA373D1A4C1}"/>
            </a:ext>
          </a:extLst>
        </xdr:cNvPr>
        <xdr:cNvCxnSpPr/>
      </xdr:nvCxnSpPr>
      <xdr:spPr>
        <a:xfrm flipV="1">
          <a:off x="21323300" y="1076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03" name="楕円 702">
          <a:extLst>
            <a:ext uri="{FF2B5EF4-FFF2-40B4-BE49-F238E27FC236}">
              <a16:creationId xmlns:a16="http://schemas.microsoft.com/office/drawing/2014/main" id="{7A974983-2AFA-40CA-A675-2F4D5311CB9D}"/>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704" name="直線コネクタ 703">
          <a:extLst>
            <a:ext uri="{FF2B5EF4-FFF2-40B4-BE49-F238E27FC236}">
              <a16:creationId xmlns:a16="http://schemas.microsoft.com/office/drawing/2014/main" id="{E6001807-4C11-486F-A49C-80546BCB9140}"/>
            </a:ext>
          </a:extLst>
        </xdr:cNvPr>
        <xdr:cNvCxnSpPr/>
      </xdr:nvCxnSpPr>
      <xdr:spPr>
        <a:xfrm>
          <a:off x="20434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705" name="楕円 704">
          <a:extLst>
            <a:ext uri="{FF2B5EF4-FFF2-40B4-BE49-F238E27FC236}">
              <a16:creationId xmlns:a16="http://schemas.microsoft.com/office/drawing/2014/main" id="{254B3C7E-3096-40D9-B6A1-EDFE8CE172D5}"/>
            </a:ext>
          </a:extLst>
        </xdr:cNvPr>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141732</xdr:rowOff>
    </xdr:to>
    <xdr:cxnSp macro="">
      <xdr:nvCxnSpPr>
        <xdr:cNvPr id="706" name="直線コネクタ 705">
          <a:extLst>
            <a:ext uri="{FF2B5EF4-FFF2-40B4-BE49-F238E27FC236}">
              <a16:creationId xmlns:a16="http://schemas.microsoft.com/office/drawing/2014/main" id="{C3729899-B095-4FF2-8B8E-657B547553B5}"/>
            </a:ext>
          </a:extLst>
        </xdr:cNvPr>
        <xdr:cNvCxnSpPr/>
      </xdr:nvCxnSpPr>
      <xdr:spPr>
        <a:xfrm flipV="1">
          <a:off x="19545300" y="1076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707" name="楕円 706">
          <a:extLst>
            <a:ext uri="{FF2B5EF4-FFF2-40B4-BE49-F238E27FC236}">
              <a16:creationId xmlns:a16="http://schemas.microsoft.com/office/drawing/2014/main" id="{1171E354-946A-45BB-BC78-2DD541B79A4B}"/>
            </a:ext>
          </a:extLst>
        </xdr:cNvPr>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141732</xdr:rowOff>
    </xdr:to>
    <xdr:cxnSp macro="">
      <xdr:nvCxnSpPr>
        <xdr:cNvPr id="708" name="直線コネクタ 707">
          <a:extLst>
            <a:ext uri="{FF2B5EF4-FFF2-40B4-BE49-F238E27FC236}">
              <a16:creationId xmlns:a16="http://schemas.microsoft.com/office/drawing/2014/main" id="{B34535E9-6C6A-4A06-BF32-9FA63436CA78}"/>
            </a:ext>
          </a:extLst>
        </xdr:cNvPr>
        <xdr:cNvCxnSpPr/>
      </xdr:nvCxnSpPr>
      <xdr:spPr>
        <a:xfrm>
          <a:off x="18656300" y="1077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A3F6FF5E-8A3A-4539-AA4C-042D68B8940F}"/>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EC138F24-334B-4364-B3C5-B5E976646684}"/>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4D5DA5E5-9CF9-4216-B7F2-1260A3C64337}"/>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A9815400-E29A-4352-9C7B-431F79A1F69F}"/>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33037</xdr:rowOff>
    </xdr:from>
    <xdr:ext cx="469744" cy="259045"/>
    <xdr:sp macro="" textlink="">
      <xdr:nvSpPr>
        <xdr:cNvPr id="713" name="n_1mainValue【保健センター・保健所】&#10;一人当たり面積">
          <a:extLst>
            <a:ext uri="{FF2B5EF4-FFF2-40B4-BE49-F238E27FC236}">
              <a16:creationId xmlns:a16="http://schemas.microsoft.com/office/drawing/2014/main" id="{E1B596A3-801C-4A3F-81D2-FCAFC36AB974}"/>
            </a:ext>
          </a:extLst>
        </xdr:cNvPr>
        <xdr:cNvSpPr txBox="1"/>
      </xdr:nvSpPr>
      <xdr:spPr>
        <a:xfrm>
          <a:off x="21075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714" name="n_2mainValue【保健センター・保健所】&#10;一人当たり面積">
          <a:extLst>
            <a:ext uri="{FF2B5EF4-FFF2-40B4-BE49-F238E27FC236}">
              <a16:creationId xmlns:a16="http://schemas.microsoft.com/office/drawing/2014/main" id="{57789066-0BB7-4C40-994C-C2C869FB4304}"/>
            </a:ext>
          </a:extLst>
        </xdr:cNvPr>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37609</xdr:rowOff>
    </xdr:from>
    <xdr:ext cx="469744" cy="259045"/>
    <xdr:sp macro="" textlink="">
      <xdr:nvSpPr>
        <xdr:cNvPr id="715" name="n_3mainValue【保健センター・保健所】&#10;一人当たり面積">
          <a:extLst>
            <a:ext uri="{FF2B5EF4-FFF2-40B4-BE49-F238E27FC236}">
              <a16:creationId xmlns:a16="http://schemas.microsoft.com/office/drawing/2014/main" id="{361926E2-EBA7-4FB7-A93B-859C0401B916}"/>
            </a:ext>
          </a:extLst>
        </xdr:cNvPr>
        <xdr:cNvSpPr txBox="1"/>
      </xdr:nvSpPr>
      <xdr:spPr>
        <a:xfrm>
          <a:off x="19310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37609</xdr:rowOff>
    </xdr:from>
    <xdr:ext cx="469744" cy="259045"/>
    <xdr:sp macro="" textlink="">
      <xdr:nvSpPr>
        <xdr:cNvPr id="716" name="n_4mainValue【保健センター・保健所】&#10;一人当たり面積">
          <a:extLst>
            <a:ext uri="{FF2B5EF4-FFF2-40B4-BE49-F238E27FC236}">
              <a16:creationId xmlns:a16="http://schemas.microsoft.com/office/drawing/2014/main" id="{88FF5747-EE10-42F6-96E3-9165982F8CFA}"/>
            </a:ext>
          </a:extLst>
        </xdr:cNvPr>
        <xdr:cNvSpPr txBox="1"/>
      </xdr:nvSpPr>
      <xdr:spPr>
        <a:xfrm>
          <a:off x="18421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D2F8652B-1AB8-44E5-A784-4A05516F45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460A87A-20D5-4660-8827-2F6441B8DA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D803918-0EB0-4E52-80F3-55CBE1D43C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56242927-137D-4C07-BD4D-D9471E9737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E38CE53-8844-4E29-B384-B49EADC739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DE203F7-392B-44A7-A100-909C369508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3E8A0763-7CA0-4DB5-AEF5-C5681F3D92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387C4DEE-F89A-4D9C-8535-25AF46227F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A3828229-AC7C-439E-93BC-C6573DFE6C8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D851BD86-EF06-4BD5-812A-55E3CEA8AB3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C8E53FC4-CECF-45CB-8C3A-58A2047E76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F476775B-D552-4279-9276-DDB7D374D14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22A545BE-64F4-434D-A437-0119048C766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84E94C37-9544-4222-B022-D02DDA2A497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6B260456-665C-4345-97DE-E56811A2D80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15BEE222-D084-4EEC-9951-8A3A6355BB7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40769EB3-EA14-46FE-BFCE-7082891FDC1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F94294A5-3DD0-4F14-A712-C26DA08DAB1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8A12CBAF-5270-418D-9875-132D72735B2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4256EB9-43BF-486C-B446-ADE825AE7F2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984AB939-2995-4D85-B265-33EDFA54742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A28C3212-357A-47BA-986A-416235DF0B1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975A599E-19A6-48B6-9A9C-A57A87E4F7C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97DD97D-E0D7-4B13-8DCB-75A67B2AD7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177994B9-7817-454C-A43A-02B83242398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5751CB34-D94A-475D-B544-65C4EC9D9BCE}"/>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EC6E42A5-E035-44AC-919E-76C5757A49D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2736ACBE-A97B-448B-A965-59A6664D955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CABE89E7-CEAC-41FA-9C47-9507D3E16B71}"/>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34C32142-B80F-4366-AD9F-BCA69DDBE698}"/>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D6134DA3-3D05-491D-80F5-77A7C188219C}"/>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171EDB4-D09B-4905-AEA3-1763EF2728FC}"/>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EFA50795-50A0-4DCD-B191-DD4F323B0919}"/>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8E564F20-AAD3-47BC-8AE4-2C4D047EFD5F}"/>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6F305C46-4750-42CD-BAD2-E6CCF800A5E3}"/>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138CB56B-ED7B-48EC-B9EE-263B368F353F}"/>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ED46774-4391-4A1B-AEB9-66A7FFC8E1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6AEBF64-0087-4219-B872-762BEA2EB9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E223053-E2A6-4907-9BFF-21FD5360E4B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5B865A3-3656-4CBE-9488-47A8E49F31C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D281E00-9384-4BB2-9179-C39AF146D72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758" name="楕円 757">
          <a:extLst>
            <a:ext uri="{FF2B5EF4-FFF2-40B4-BE49-F238E27FC236}">
              <a16:creationId xmlns:a16="http://schemas.microsoft.com/office/drawing/2014/main" id="{2E793940-2165-49AB-8576-F601EBABD0A9}"/>
            </a:ext>
          </a:extLst>
        </xdr:cNvPr>
        <xdr:cNvSpPr/>
      </xdr:nvSpPr>
      <xdr:spPr>
        <a:xfrm>
          <a:off x="16268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44466</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2DAE443-F45E-496F-9C63-2306E8B3A797}"/>
            </a:ext>
          </a:extLst>
        </xdr:cNvPr>
        <xdr:cNvSpPr txBox="1"/>
      </xdr:nvSpPr>
      <xdr:spPr>
        <a:xfrm>
          <a:off x="16357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37919</xdr:rowOff>
    </xdr:from>
    <xdr:to>
      <xdr:col>81</xdr:col>
      <xdr:colOff>101600</xdr:colOff>
      <xdr:row>82</xdr:row>
      <xdr:rowOff>139519</xdr:rowOff>
    </xdr:to>
    <xdr:sp macro="" textlink="">
      <xdr:nvSpPr>
        <xdr:cNvPr id="760" name="楕円 759">
          <a:extLst>
            <a:ext uri="{FF2B5EF4-FFF2-40B4-BE49-F238E27FC236}">
              <a16:creationId xmlns:a16="http://schemas.microsoft.com/office/drawing/2014/main" id="{FA501071-A636-44FE-B3F3-E0BE3100E612}"/>
            </a:ext>
          </a:extLst>
        </xdr:cNvPr>
        <xdr:cNvSpPr/>
      </xdr:nvSpPr>
      <xdr:spPr>
        <a:xfrm>
          <a:off x="15430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72389</xdr:rowOff>
    </xdr:from>
    <xdr:to>
      <xdr:col>85</xdr:col>
      <xdr:colOff>127000</xdr:colOff>
      <xdr:row>82</xdr:row>
      <xdr:rowOff>88719</xdr:rowOff>
    </xdr:to>
    <xdr:cxnSp macro="">
      <xdr:nvCxnSpPr>
        <xdr:cNvPr id="761" name="直線コネクタ 760">
          <a:extLst>
            <a:ext uri="{FF2B5EF4-FFF2-40B4-BE49-F238E27FC236}">
              <a16:creationId xmlns:a16="http://schemas.microsoft.com/office/drawing/2014/main" id="{AA49D053-1C55-4178-8737-4A04CD67C180}"/>
            </a:ext>
          </a:extLst>
        </xdr:cNvPr>
        <xdr:cNvCxnSpPr/>
      </xdr:nvCxnSpPr>
      <xdr:spPr>
        <a:xfrm flipV="1">
          <a:off x="15481300" y="1413128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23223</xdr:rowOff>
    </xdr:from>
    <xdr:to>
      <xdr:col>76</xdr:col>
      <xdr:colOff>165100</xdr:colOff>
      <xdr:row>82</xdr:row>
      <xdr:rowOff>124823</xdr:rowOff>
    </xdr:to>
    <xdr:sp macro="" textlink="">
      <xdr:nvSpPr>
        <xdr:cNvPr id="762" name="楕円 761">
          <a:extLst>
            <a:ext uri="{FF2B5EF4-FFF2-40B4-BE49-F238E27FC236}">
              <a16:creationId xmlns:a16="http://schemas.microsoft.com/office/drawing/2014/main" id="{B7AF8B77-D67C-4D6D-B17B-664E9F8771FC}"/>
            </a:ext>
          </a:extLst>
        </xdr:cNvPr>
        <xdr:cNvSpPr/>
      </xdr:nvSpPr>
      <xdr:spPr>
        <a:xfrm>
          <a:off x="14541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74023</xdr:rowOff>
    </xdr:from>
    <xdr:to>
      <xdr:col>81</xdr:col>
      <xdr:colOff>50800</xdr:colOff>
      <xdr:row>82</xdr:row>
      <xdr:rowOff>88719</xdr:rowOff>
    </xdr:to>
    <xdr:cxnSp macro="">
      <xdr:nvCxnSpPr>
        <xdr:cNvPr id="763" name="直線コネクタ 762">
          <a:extLst>
            <a:ext uri="{FF2B5EF4-FFF2-40B4-BE49-F238E27FC236}">
              <a16:creationId xmlns:a16="http://schemas.microsoft.com/office/drawing/2014/main" id="{39769DAE-FE35-4EB1-9A10-3D9ADA24FA78}"/>
            </a:ext>
          </a:extLst>
        </xdr:cNvPr>
        <xdr:cNvCxnSpPr/>
      </xdr:nvCxnSpPr>
      <xdr:spPr>
        <a:xfrm>
          <a:off x="14592300" y="141329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macro="" textlink="">
      <xdr:nvSpPr>
        <xdr:cNvPr id="764" name="楕円 763">
          <a:extLst>
            <a:ext uri="{FF2B5EF4-FFF2-40B4-BE49-F238E27FC236}">
              <a16:creationId xmlns:a16="http://schemas.microsoft.com/office/drawing/2014/main" id="{5D9F223B-6473-4ECD-845A-184DB8276678}"/>
            </a:ext>
          </a:extLst>
        </xdr:cNvPr>
        <xdr:cNvSpPr/>
      </xdr:nvSpPr>
      <xdr:spPr>
        <a:xfrm>
          <a:off x="13652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74023</xdr:rowOff>
    </xdr:to>
    <xdr:cxnSp macro="">
      <xdr:nvCxnSpPr>
        <xdr:cNvPr id="765" name="直線コネクタ 764">
          <a:extLst>
            <a:ext uri="{FF2B5EF4-FFF2-40B4-BE49-F238E27FC236}">
              <a16:creationId xmlns:a16="http://schemas.microsoft.com/office/drawing/2014/main" id="{329A3873-0E83-40D5-943E-140E2F981B31}"/>
            </a:ext>
          </a:extLst>
        </xdr:cNvPr>
        <xdr:cNvCxnSpPr/>
      </xdr:nvCxnSpPr>
      <xdr:spPr>
        <a:xfrm>
          <a:off x="13703300" y="14049648"/>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99968</xdr:rowOff>
    </xdr:from>
    <xdr:to>
      <xdr:col>67</xdr:col>
      <xdr:colOff>101600</xdr:colOff>
      <xdr:row>82</xdr:row>
      <xdr:rowOff>30118</xdr:rowOff>
    </xdr:to>
    <xdr:sp macro="" textlink="">
      <xdr:nvSpPr>
        <xdr:cNvPr id="766" name="楕円 765">
          <a:extLst>
            <a:ext uri="{FF2B5EF4-FFF2-40B4-BE49-F238E27FC236}">
              <a16:creationId xmlns:a16="http://schemas.microsoft.com/office/drawing/2014/main" id="{86EF1A97-3C9E-46FC-9CA8-B464981ED1B9}"/>
            </a:ext>
          </a:extLst>
        </xdr:cNvPr>
        <xdr:cNvSpPr/>
      </xdr:nvSpPr>
      <xdr:spPr>
        <a:xfrm>
          <a:off x="12763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150768</xdr:rowOff>
    </xdr:from>
    <xdr:to>
      <xdr:col>71</xdr:col>
      <xdr:colOff>177800</xdr:colOff>
      <xdr:row>81</xdr:row>
      <xdr:rowOff>162198</xdr:rowOff>
    </xdr:to>
    <xdr:cxnSp macro="">
      <xdr:nvCxnSpPr>
        <xdr:cNvPr id="767" name="直線コネクタ 766">
          <a:extLst>
            <a:ext uri="{FF2B5EF4-FFF2-40B4-BE49-F238E27FC236}">
              <a16:creationId xmlns:a16="http://schemas.microsoft.com/office/drawing/2014/main" id="{AC9A7F90-F5B0-4B6F-B3B7-8473257DFAC5}"/>
            </a:ext>
          </a:extLst>
        </xdr:cNvPr>
        <xdr:cNvCxnSpPr/>
      </xdr:nvCxnSpPr>
      <xdr:spPr>
        <a:xfrm>
          <a:off x="12814300" y="140382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8A5B61AD-5639-4019-BB25-3F00AB4EE065}"/>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4FF1379D-5CD6-4E8C-ADBC-79913BE0C32B}"/>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EC057B33-1CDE-467A-9CA6-44D359F3E24F}"/>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9A33D962-D905-48D1-8FAB-D716D1E4F8E7}"/>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156046</xdr:rowOff>
    </xdr:from>
    <xdr:ext cx="405111" cy="259045"/>
    <xdr:sp macro="" textlink="">
      <xdr:nvSpPr>
        <xdr:cNvPr id="772" name="n_1mainValue【消防施設】&#10;有形固定資産減価償却率">
          <a:extLst>
            <a:ext uri="{FF2B5EF4-FFF2-40B4-BE49-F238E27FC236}">
              <a16:creationId xmlns:a16="http://schemas.microsoft.com/office/drawing/2014/main" id="{012BB270-DA99-4836-8FD1-CC28550B25CF}"/>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141350</xdr:rowOff>
    </xdr:from>
    <xdr:ext cx="405111" cy="259045"/>
    <xdr:sp macro="" textlink="">
      <xdr:nvSpPr>
        <xdr:cNvPr id="773" name="n_2mainValue【消防施設】&#10;有形固定資産減価償却率">
          <a:extLst>
            <a:ext uri="{FF2B5EF4-FFF2-40B4-BE49-F238E27FC236}">
              <a16:creationId xmlns:a16="http://schemas.microsoft.com/office/drawing/2014/main" id="{9CF8CBBF-1848-492C-B81A-A45C7DFA9BD9}"/>
            </a:ext>
          </a:extLst>
        </xdr:cNvPr>
        <xdr:cNvSpPr txBox="1"/>
      </xdr:nvSpPr>
      <xdr:spPr>
        <a:xfrm>
          <a:off x="14389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774" name="n_3mainValue【消防施設】&#10;有形固定資産減価償却率">
          <a:extLst>
            <a:ext uri="{FF2B5EF4-FFF2-40B4-BE49-F238E27FC236}">
              <a16:creationId xmlns:a16="http://schemas.microsoft.com/office/drawing/2014/main" id="{F2ABDDF2-600A-47A4-AAA7-D7A8E44A1FE8}"/>
            </a:ext>
          </a:extLst>
        </xdr:cNvPr>
        <xdr:cNvSpPr txBox="1"/>
      </xdr:nvSpPr>
      <xdr:spPr>
        <a:xfrm>
          <a:off x="13500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46645</xdr:rowOff>
    </xdr:from>
    <xdr:ext cx="405111" cy="259045"/>
    <xdr:sp macro="" textlink="">
      <xdr:nvSpPr>
        <xdr:cNvPr id="775" name="n_4mainValue【消防施設】&#10;有形固定資産減価償却率">
          <a:extLst>
            <a:ext uri="{FF2B5EF4-FFF2-40B4-BE49-F238E27FC236}">
              <a16:creationId xmlns:a16="http://schemas.microsoft.com/office/drawing/2014/main" id="{B339F004-8EDC-4EF7-B165-2C9F90466437}"/>
            </a:ext>
          </a:extLst>
        </xdr:cNvPr>
        <xdr:cNvSpPr txBox="1"/>
      </xdr:nvSpPr>
      <xdr:spPr>
        <a:xfrm>
          <a:off x="12611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6972F6D5-E622-4CD7-B28C-EDC77D6C61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419A117B-89F0-431C-B329-949714511D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BCF2296A-A447-4BB8-8601-7D00772BCD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3A14F4D-9C92-4086-86B6-1C1E079376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508776E7-45F8-41C0-98B5-1123BD9BBF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48B278E0-6B32-4040-8043-317C14E446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9914BF21-D9CD-42FA-B303-3ECC624ACF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36AED0A5-3DFB-430E-A875-41A43B2C37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62FB47DA-6A3D-4B5F-A103-96BC408EE32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31FA85CF-6254-4BF1-8836-02F7510823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A0A9C40C-9243-4853-A164-677A8037520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EE3C51E6-2DBD-4966-8533-CE08BB3BBCA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54C991AE-A249-4BC2-A0B1-9C19D35D622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89F9C69A-8637-49AB-B697-089C97E2306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E93C5878-42AC-46F8-BA2F-B3C78CC2CB2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6376C2AA-1A8B-49F2-8A16-A594E1AAF57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E3C568DC-890C-4DD5-9DB8-9ED3F2049C4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BFB0E7A-B88C-45E7-9DC6-5814FF7204E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69E4BAA8-BB73-4A2D-B82C-E118C29FD2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718C76D1-7EBC-4B3C-9DAD-C4ED3EF3104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A614C790-A4F7-4946-B3F0-04BEEA1B84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74E68BAA-235F-48EE-95F6-74DFABF6A1EA}"/>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D8C22082-C1C9-4ED7-BDF7-7C72D3B50A28}"/>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EA08AEE-A385-47A2-BE86-25406F2DFC1D}"/>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245A18E-AFF8-4472-B54D-2EB08259D2A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EA11166A-34A1-47FE-81FD-C67130B567CD}"/>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2E425752-E7A9-419D-9CED-DA48D478D729}"/>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FF134B75-618F-464B-9D3F-D635A22C7BA5}"/>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CA2D6A1-556B-4836-BC3D-5DBB4437F5C3}"/>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F6486DDA-7D81-4F80-BECD-53AF147423E7}"/>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96319F47-C7AC-4DD7-A35A-F381BEE9DF83}"/>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38EB35D4-F097-4A69-9ECC-8971C3FC8C41}"/>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BF1D7CB0-D11C-4649-A4DB-8E6096C2C0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1E5E56F-7122-4A7A-81F0-B5A1FB3D42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994141E-6FA7-4A93-90F8-3709363D8E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AF00C5D-4605-41C3-9622-1BFE1D0970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64A9601-021E-4686-9823-70F32666D3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65024</xdr:rowOff>
    </xdr:from>
    <xdr:to>
      <xdr:col>116</xdr:col>
      <xdr:colOff>114300</xdr:colOff>
      <xdr:row>82</xdr:row>
      <xdr:rowOff>166624</xdr:rowOff>
    </xdr:to>
    <xdr:sp macro="" textlink="">
      <xdr:nvSpPr>
        <xdr:cNvPr id="813" name="楕円 812">
          <a:extLst>
            <a:ext uri="{FF2B5EF4-FFF2-40B4-BE49-F238E27FC236}">
              <a16:creationId xmlns:a16="http://schemas.microsoft.com/office/drawing/2014/main" id="{0C888CF4-331B-465B-841F-F129798A9743}"/>
            </a:ext>
          </a:extLst>
        </xdr:cNvPr>
        <xdr:cNvSpPr/>
      </xdr:nvSpPr>
      <xdr:spPr>
        <a:xfrm>
          <a:off x="221107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87901</xdr:rowOff>
    </xdr:from>
    <xdr:ext cx="469744" cy="259045"/>
    <xdr:sp macro="" textlink="">
      <xdr:nvSpPr>
        <xdr:cNvPr id="814" name="【消防施設】&#10;一人当たり面積該当値テキスト">
          <a:extLst>
            <a:ext uri="{FF2B5EF4-FFF2-40B4-BE49-F238E27FC236}">
              <a16:creationId xmlns:a16="http://schemas.microsoft.com/office/drawing/2014/main" id="{EB73291F-A6C6-4E2B-9C71-326CCD3E58F6}"/>
            </a:ext>
          </a:extLst>
        </xdr:cNvPr>
        <xdr:cNvSpPr txBox="1"/>
      </xdr:nvSpPr>
      <xdr:spPr>
        <a:xfrm>
          <a:off x="22199600"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815" name="楕円 814">
          <a:extLst>
            <a:ext uri="{FF2B5EF4-FFF2-40B4-BE49-F238E27FC236}">
              <a16:creationId xmlns:a16="http://schemas.microsoft.com/office/drawing/2014/main" id="{9DA49555-833E-48F6-8BAD-81E5FF66713C}"/>
            </a:ext>
          </a:extLst>
        </xdr:cNvPr>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115824</xdr:rowOff>
    </xdr:from>
    <xdr:to>
      <xdr:col>116</xdr:col>
      <xdr:colOff>63500</xdr:colOff>
      <xdr:row>82</xdr:row>
      <xdr:rowOff>129539</xdr:rowOff>
    </xdr:to>
    <xdr:cxnSp macro="">
      <xdr:nvCxnSpPr>
        <xdr:cNvPr id="816" name="直線コネクタ 815">
          <a:extLst>
            <a:ext uri="{FF2B5EF4-FFF2-40B4-BE49-F238E27FC236}">
              <a16:creationId xmlns:a16="http://schemas.microsoft.com/office/drawing/2014/main" id="{58EB07FE-C25E-4487-AE91-887D55FAA9E0}"/>
            </a:ext>
          </a:extLst>
        </xdr:cNvPr>
        <xdr:cNvCxnSpPr/>
      </xdr:nvCxnSpPr>
      <xdr:spPr>
        <a:xfrm flipV="1">
          <a:off x="21323300" y="141747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92456</xdr:rowOff>
    </xdr:from>
    <xdr:to>
      <xdr:col>107</xdr:col>
      <xdr:colOff>101600</xdr:colOff>
      <xdr:row>83</xdr:row>
      <xdr:rowOff>22606</xdr:rowOff>
    </xdr:to>
    <xdr:sp macro="" textlink="">
      <xdr:nvSpPr>
        <xdr:cNvPr id="817" name="楕円 816">
          <a:extLst>
            <a:ext uri="{FF2B5EF4-FFF2-40B4-BE49-F238E27FC236}">
              <a16:creationId xmlns:a16="http://schemas.microsoft.com/office/drawing/2014/main" id="{47D014D8-E31B-477B-AA6C-F5BF3ECB2D45}"/>
            </a:ext>
          </a:extLst>
        </xdr:cNvPr>
        <xdr:cNvSpPr/>
      </xdr:nvSpPr>
      <xdr:spPr>
        <a:xfrm>
          <a:off x="20383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143256</xdr:rowOff>
    </xdr:to>
    <xdr:cxnSp macro="">
      <xdr:nvCxnSpPr>
        <xdr:cNvPr id="818" name="直線コネクタ 817">
          <a:extLst>
            <a:ext uri="{FF2B5EF4-FFF2-40B4-BE49-F238E27FC236}">
              <a16:creationId xmlns:a16="http://schemas.microsoft.com/office/drawing/2014/main" id="{31B83142-BFDD-4686-8645-045D002686A7}"/>
            </a:ext>
          </a:extLst>
        </xdr:cNvPr>
        <xdr:cNvCxnSpPr/>
      </xdr:nvCxnSpPr>
      <xdr:spPr>
        <a:xfrm flipV="1">
          <a:off x="20434300" y="141884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76454</xdr:rowOff>
    </xdr:from>
    <xdr:to>
      <xdr:col>102</xdr:col>
      <xdr:colOff>165100</xdr:colOff>
      <xdr:row>84</xdr:row>
      <xdr:rowOff>6604</xdr:rowOff>
    </xdr:to>
    <xdr:sp macro="" textlink="">
      <xdr:nvSpPr>
        <xdr:cNvPr id="819" name="楕円 818">
          <a:extLst>
            <a:ext uri="{FF2B5EF4-FFF2-40B4-BE49-F238E27FC236}">
              <a16:creationId xmlns:a16="http://schemas.microsoft.com/office/drawing/2014/main" id="{7A378127-A3A3-4530-B89A-C6482E0E95C5}"/>
            </a:ext>
          </a:extLst>
        </xdr:cNvPr>
        <xdr:cNvSpPr/>
      </xdr:nvSpPr>
      <xdr:spPr>
        <a:xfrm>
          <a:off x="19494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143256</xdr:rowOff>
    </xdr:from>
    <xdr:to>
      <xdr:col>107</xdr:col>
      <xdr:colOff>50800</xdr:colOff>
      <xdr:row>83</xdr:row>
      <xdr:rowOff>127254</xdr:rowOff>
    </xdr:to>
    <xdr:cxnSp macro="">
      <xdr:nvCxnSpPr>
        <xdr:cNvPr id="820" name="直線コネクタ 819">
          <a:extLst>
            <a:ext uri="{FF2B5EF4-FFF2-40B4-BE49-F238E27FC236}">
              <a16:creationId xmlns:a16="http://schemas.microsoft.com/office/drawing/2014/main" id="{B0EB53A5-3CE8-4DE9-BCE4-244FEB4E4D1D}"/>
            </a:ext>
          </a:extLst>
        </xdr:cNvPr>
        <xdr:cNvCxnSpPr/>
      </xdr:nvCxnSpPr>
      <xdr:spPr>
        <a:xfrm flipV="1">
          <a:off x="19545300" y="142021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81026</xdr:rowOff>
    </xdr:from>
    <xdr:to>
      <xdr:col>98</xdr:col>
      <xdr:colOff>38100</xdr:colOff>
      <xdr:row>84</xdr:row>
      <xdr:rowOff>11176</xdr:rowOff>
    </xdr:to>
    <xdr:sp macro="" textlink="">
      <xdr:nvSpPr>
        <xdr:cNvPr id="821" name="楕円 820">
          <a:extLst>
            <a:ext uri="{FF2B5EF4-FFF2-40B4-BE49-F238E27FC236}">
              <a16:creationId xmlns:a16="http://schemas.microsoft.com/office/drawing/2014/main" id="{7B546FDD-769E-4411-9194-E4DB98F20DB0}"/>
            </a:ext>
          </a:extLst>
        </xdr:cNvPr>
        <xdr:cNvSpPr/>
      </xdr:nvSpPr>
      <xdr:spPr>
        <a:xfrm>
          <a:off x="18605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127254</xdr:rowOff>
    </xdr:from>
    <xdr:to>
      <xdr:col>102</xdr:col>
      <xdr:colOff>114300</xdr:colOff>
      <xdr:row>83</xdr:row>
      <xdr:rowOff>131826</xdr:rowOff>
    </xdr:to>
    <xdr:cxnSp macro="">
      <xdr:nvCxnSpPr>
        <xdr:cNvPr id="822" name="直線コネクタ 821">
          <a:extLst>
            <a:ext uri="{FF2B5EF4-FFF2-40B4-BE49-F238E27FC236}">
              <a16:creationId xmlns:a16="http://schemas.microsoft.com/office/drawing/2014/main" id="{50A1244D-F3DB-4822-A984-AA0B64AA5D3D}"/>
            </a:ext>
          </a:extLst>
        </xdr:cNvPr>
        <xdr:cNvCxnSpPr/>
      </xdr:nvCxnSpPr>
      <xdr:spPr>
        <a:xfrm flipV="1">
          <a:off x="18656300" y="1435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C476365C-D5BB-4C7E-BB74-D586471A7F2E}"/>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792D704E-3D60-40FD-A9F8-16C54E091CC8}"/>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243EE53C-5678-40BB-8C3A-87DA54A41B86}"/>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2F01D0E6-7C94-4B23-8419-25455D8CDC8E}"/>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827" name="n_1mainValue【消防施設】&#10;一人当たり面積">
          <a:extLst>
            <a:ext uri="{FF2B5EF4-FFF2-40B4-BE49-F238E27FC236}">
              <a16:creationId xmlns:a16="http://schemas.microsoft.com/office/drawing/2014/main" id="{FF547909-6F85-4109-A7D0-A071D61820B5}"/>
            </a:ext>
          </a:extLst>
        </xdr:cNvPr>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39133</xdr:rowOff>
    </xdr:from>
    <xdr:ext cx="469744" cy="259045"/>
    <xdr:sp macro="" textlink="">
      <xdr:nvSpPr>
        <xdr:cNvPr id="828" name="n_2mainValue【消防施設】&#10;一人当たり面積">
          <a:extLst>
            <a:ext uri="{FF2B5EF4-FFF2-40B4-BE49-F238E27FC236}">
              <a16:creationId xmlns:a16="http://schemas.microsoft.com/office/drawing/2014/main" id="{5F4BB728-953B-4B98-B872-405380BCA1FD}"/>
            </a:ext>
          </a:extLst>
        </xdr:cNvPr>
        <xdr:cNvSpPr txBox="1"/>
      </xdr:nvSpPr>
      <xdr:spPr>
        <a:xfrm>
          <a:off x="20199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23131</xdr:rowOff>
    </xdr:from>
    <xdr:ext cx="469744" cy="259045"/>
    <xdr:sp macro="" textlink="">
      <xdr:nvSpPr>
        <xdr:cNvPr id="829" name="n_3mainValue【消防施設】&#10;一人当たり面積">
          <a:extLst>
            <a:ext uri="{FF2B5EF4-FFF2-40B4-BE49-F238E27FC236}">
              <a16:creationId xmlns:a16="http://schemas.microsoft.com/office/drawing/2014/main" id="{D7568A31-6C43-4F0E-997A-E39BE19D6DEB}"/>
            </a:ext>
          </a:extLst>
        </xdr:cNvPr>
        <xdr:cNvSpPr txBox="1"/>
      </xdr:nvSpPr>
      <xdr:spPr>
        <a:xfrm>
          <a:off x="19310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830" name="n_4mainValue【消防施設】&#10;一人当たり面積">
          <a:extLst>
            <a:ext uri="{FF2B5EF4-FFF2-40B4-BE49-F238E27FC236}">
              <a16:creationId xmlns:a16="http://schemas.microsoft.com/office/drawing/2014/main" id="{0D03B9E3-B8BD-4788-9B8C-E3AF54ACCF9E}"/>
            </a:ext>
          </a:extLst>
        </xdr:cNvPr>
        <xdr:cNvSpPr txBox="1"/>
      </xdr:nvSpPr>
      <xdr:spPr>
        <a:xfrm>
          <a:off x="18421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95029CD3-EFC7-4762-A80A-44AD867166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8DEF879C-00B6-4466-B3BC-294932D17D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E37E569-DCDC-4BB8-942A-AE8B9CA611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3754455D-EDF4-40EB-ACB7-C1F878A2F3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7F711D5-B153-4D65-8ECB-B854E20B5E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EA50C8F-D378-41F5-8BC7-C987CF05E4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69F83942-2914-43D8-B425-50D5C37ECC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5CE5D995-34E1-4FBA-990F-B171E9F8EA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EB5BF9A3-6525-4FE9-84E0-445A1E8449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C8792D35-4008-4B42-B0DB-ED3AE7C93F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A2FEC114-CD6D-4ED1-9635-87C55CF138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6873C432-0AC6-4021-A43D-03B1AAA3F85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65170EE6-DAA9-4BA5-AF0F-DA46D6FE6FE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AB1F2DF3-B28A-4143-A58B-6C40E91C9A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4B86BC88-E4B4-4432-BAAD-87731B47A3E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AFCF4DD5-C2C5-4C2B-B9C2-B60F3F0A452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14FF648C-2567-43CC-9C3D-0E841D24A7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CA5856A6-411E-45FA-B98F-D093E70DEF4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7B4AADA0-4BD3-466A-BFA1-36E719D5EEF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409EB398-BC7E-4992-A55F-3F4AD9A168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E880D191-C4B4-4AF7-914C-885588B5945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8D18C468-7734-4D2A-8BBB-1BF2AE05FAC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872AA143-124D-4BFC-A73C-F741D3B33F9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3C94879F-FA88-47A0-9760-617BDC5CB2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2EBB9AF-C67A-4118-8A95-EAC4A96575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33270C7D-4CB1-44CF-B4DA-428737C0240B}"/>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2B41D9D1-CD63-4AAF-A155-8DA59A7E50CE}"/>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E6C730EF-84CD-4CDD-A8E6-0D6CE3419D26}"/>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47BDCFA2-3550-49EB-A6BC-A737EDAAF6BE}"/>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7754C528-0F52-4FE2-B3AA-53C4FE396FE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E5BABC4-337A-4BE9-9588-41DD8F59A1E4}"/>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E4CF12C4-C3AA-4E3D-A004-DEB097B1CDC3}"/>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F3C0828D-9592-4792-8CBD-73955BAA1508}"/>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13484E45-5EA0-464C-B94D-F07199B85BAE}"/>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F1297588-31E7-4ED3-95A9-C658AE7CB795}"/>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CECBF860-35EA-45AC-AE7C-89F677B5C9E4}"/>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32E0B4D-8746-4840-B727-4B5EBC36BE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0138D01-CEE9-4F93-9EBF-A68BA7C8FD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53EE5ED-115F-457B-997B-4FAC2A39D3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99BC36E-56D7-45C2-A10F-B6FA8F3BB2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C62CC93F-D37A-4F53-A3FA-47EEC89100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46627</xdr:rowOff>
    </xdr:from>
    <xdr:to>
      <xdr:col>85</xdr:col>
      <xdr:colOff>177800</xdr:colOff>
      <xdr:row>100</xdr:row>
      <xdr:rowOff>148227</xdr:rowOff>
    </xdr:to>
    <xdr:sp macro="" textlink="">
      <xdr:nvSpPr>
        <xdr:cNvPr id="872" name="楕円 871">
          <a:extLst>
            <a:ext uri="{FF2B5EF4-FFF2-40B4-BE49-F238E27FC236}">
              <a16:creationId xmlns:a16="http://schemas.microsoft.com/office/drawing/2014/main" id="{D577D10A-7064-464C-B2F7-C4A2FDC56F54}"/>
            </a:ext>
          </a:extLst>
        </xdr:cNvPr>
        <xdr:cNvSpPr/>
      </xdr:nvSpPr>
      <xdr:spPr>
        <a:xfrm>
          <a:off x="16268700" y="171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69504</xdr:rowOff>
    </xdr:from>
    <xdr:ext cx="340478" cy="259045"/>
    <xdr:sp macro="" textlink="">
      <xdr:nvSpPr>
        <xdr:cNvPr id="873" name="【庁舎】&#10;有形固定資産減価償却率該当値テキスト">
          <a:extLst>
            <a:ext uri="{FF2B5EF4-FFF2-40B4-BE49-F238E27FC236}">
              <a16:creationId xmlns:a16="http://schemas.microsoft.com/office/drawing/2014/main" id="{D82BC8AC-B567-4F79-8D0F-8470C8A3BCC6}"/>
            </a:ext>
          </a:extLst>
        </xdr:cNvPr>
        <xdr:cNvSpPr txBox="1"/>
      </xdr:nvSpPr>
      <xdr:spPr>
        <a:xfrm>
          <a:off x="16357600" y="17043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97245</xdr:rowOff>
    </xdr:from>
    <xdr:to>
      <xdr:col>81</xdr:col>
      <xdr:colOff>101600</xdr:colOff>
      <xdr:row>101</xdr:row>
      <xdr:rowOff>27395</xdr:rowOff>
    </xdr:to>
    <xdr:sp macro="" textlink="">
      <xdr:nvSpPr>
        <xdr:cNvPr id="874" name="楕円 873">
          <a:extLst>
            <a:ext uri="{FF2B5EF4-FFF2-40B4-BE49-F238E27FC236}">
              <a16:creationId xmlns:a16="http://schemas.microsoft.com/office/drawing/2014/main" id="{53730732-C37C-4040-9BBC-8997A7C14BA7}"/>
            </a:ext>
          </a:extLst>
        </xdr:cNvPr>
        <xdr:cNvSpPr/>
      </xdr:nvSpPr>
      <xdr:spPr>
        <a:xfrm>
          <a:off x="15430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97427</xdr:rowOff>
    </xdr:from>
    <xdr:to>
      <xdr:col>85</xdr:col>
      <xdr:colOff>127000</xdr:colOff>
      <xdr:row>100</xdr:row>
      <xdr:rowOff>148045</xdr:rowOff>
    </xdr:to>
    <xdr:cxnSp macro="">
      <xdr:nvCxnSpPr>
        <xdr:cNvPr id="875" name="直線コネクタ 874">
          <a:extLst>
            <a:ext uri="{FF2B5EF4-FFF2-40B4-BE49-F238E27FC236}">
              <a16:creationId xmlns:a16="http://schemas.microsoft.com/office/drawing/2014/main" id="{0EE86D22-B6AD-4365-8785-D879B1DF84F4}"/>
            </a:ext>
          </a:extLst>
        </xdr:cNvPr>
        <xdr:cNvCxnSpPr/>
      </xdr:nvCxnSpPr>
      <xdr:spPr>
        <a:xfrm flipV="1">
          <a:off x="15481300" y="17242427"/>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160927</xdr:rowOff>
    </xdr:from>
    <xdr:to>
      <xdr:col>76</xdr:col>
      <xdr:colOff>165100</xdr:colOff>
      <xdr:row>102</xdr:row>
      <xdr:rowOff>91077</xdr:rowOff>
    </xdr:to>
    <xdr:sp macro="" textlink="">
      <xdr:nvSpPr>
        <xdr:cNvPr id="876" name="楕円 875">
          <a:extLst>
            <a:ext uri="{FF2B5EF4-FFF2-40B4-BE49-F238E27FC236}">
              <a16:creationId xmlns:a16="http://schemas.microsoft.com/office/drawing/2014/main" id="{652418FF-3C93-401E-9015-FA58B4018ABC}"/>
            </a:ext>
          </a:extLst>
        </xdr:cNvPr>
        <xdr:cNvSpPr/>
      </xdr:nvSpPr>
      <xdr:spPr>
        <a:xfrm>
          <a:off x="14541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148045</xdr:rowOff>
    </xdr:from>
    <xdr:to>
      <xdr:col>81</xdr:col>
      <xdr:colOff>50800</xdr:colOff>
      <xdr:row>102</xdr:row>
      <xdr:rowOff>40277</xdr:rowOff>
    </xdr:to>
    <xdr:cxnSp macro="">
      <xdr:nvCxnSpPr>
        <xdr:cNvPr id="877" name="直線コネクタ 876">
          <a:extLst>
            <a:ext uri="{FF2B5EF4-FFF2-40B4-BE49-F238E27FC236}">
              <a16:creationId xmlns:a16="http://schemas.microsoft.com/office/drawing/2014/main" id="{1CD4FDD7-4835-40E1-8216-AF5FCA6349C8}"/>
            </a:ext>
          </a:extLst>
        </xdr:cNvPr>
        <xdr:cNvCxnSpPr/>
      </xdr:nvCxnSpPr>
      <xdr:spPr>
        <a:xfrm flipV="1">
          <a:off x="14592300" y="17293045"/>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144599</xdr:rowOff>
    </xdr:from>
    <xdr:to>
      <xdr:col>72</xdr:col>
      <xdr:colOff>38100</xdr:colOff>
      <xdr:row>107</xdr:row>
      <xdr:rowOff>74749</xdr:rowOff>
    </xdr:to>
    <xdr:sp macro="" textlink="">
      <xdr:nvSpPr>
        <xdr:cNvPr id="878" name="楕円 877">
          <a:extLst>
            <a:ext uri="{FF2B5EF4-FFF2-40B4-BE49-F238E27FC236}">
              <a16:creationId xmlns:a16="http://schemas.microsoft.com/office/drawing/2014/main" id="{3355E83F-53E4-428F-A1BB-A892C8AD8D6B}"/>
            </a:ext>
          </a:extLst>
        </xdr:cNvPr>
        <xdr:cNvSpPr/>
      </xdr:nvSpPr>
      <xdr:spPr>
        <a:xfrm>
          <a:off x="13652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40277</xdr:rowOff>
    </xdr:from>
    <xdr:to>
      <xdr:col>76</xdr:col>
      <xdr:colOff>114300</xdr:colOff>
      <xdr:row>107</xdr:row>
      <xdr:rowOff>23949</xdr:rowOff>
    </xdr:to>
    <xdr:cxnSp macro="">
      <xdr:nvCxnSpPr>
        <xdr:cNvPr id="879" name="直線コネクタ 878">
          <a:extLst>
            <a:ext uri="{FF2B5EF4-FFF2-40B4-BE49-F238E27FC236}">
              <a16:creationId xmlns:a16="http://schemas.microsoft.com/office/drawing/2014/main" id="{68471146-620D-4B48-A488-FF4A2A40A0AD}"/>
            </a:ext>
          </a:extLst>
        </xdr:cNvPr>
        <xdr:cNvCxnSpPr/>
      </xdr:nvCxnSpPr>
      <xdr:spPr>
        <a:xfrm flipV="1">
          <a:off x="13703300" y="17528177"/>
          <a:ext cx="889000" cy="84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880" name="楕円 879">
          <a:extLst>
            <a:ext uri="{FF2B5EF4-FFF2-40B4-BE49-F238E27FC236}">
              <a16:creationId xmlns:a16="http://schemas.microsoft.com/office/drawing/2014/main" id="{1CB32E32-87AC-4D98-A4B2-72B0479E925B}"/>
            </a:ext>
          </a:extLst>
        </xdr:cNvPr>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23949</xdr:rowOff>
    </xdr:from>
    <xdr:to>
      <xdr:col>71</xdr:col>
      <xdr:colOff>177800</xdr:colOff>
      <xdr:row>107</xdr:row>
      <xdr:rowOff>51707</xdr:rowOff>
    </xdr:to>
    <xdr:cxnSp macro="">
      <xdr:nvCxnSpPr>
        <xdr:cNvPr id="881" name="直線コネクタ 880">
          <a:extLst>
            <a:ext uri="{FF2B5EF4-FFF2-40B4-BE49-F238E27FC236}">
              <a16:creationId xmlns:a16="http://schemas.microsoft.com/office/drawing/2014/main" id="{62FC99FC-66B4-44DF-A7DA-9E048D167F54}"/>
            </a:ext>
          </a:extLst>
        </xdr:cNvPr>
        <xdr:cNvCxnSpPr/>
      </xdr:nvCxnSpPr>
      <xdr:spPr>
        <a:xfrm flipV="1">
          <a:off x="12814300" y="183690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28B9581D-8843-421D-AB67-22188C4B4627}"/>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919CF829-7717-4F6C-8376-C5CC24336092}"/>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C8A93BB9-AC0B-460B-86E6-07A668FB516A}"/>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83FC0D20-B8DC-464A-8307-1E0DA2C1B21D}"/>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43922</xdr:rowOff>
    </xdr:from>
    <xdr:ext cx="405111" cy="259045"/>
    <xdr:sp macro="" textlink="">
      <xdr:nvSpPr>
        <xdr:cNvPr id="886" name="n_1mainValue【庁舎】&#10;有形固定資産減価償却率">
          <a:extLst>
            <a:ext uri="{FF2B5EF4-FFF2-40B4-BE49-F238E27FC236}">
              <a16:creationId xmlns:a16="http://schemas.microsoft.com/office/drawing/2014/main" id="{869B9A04-3BB9-4941-B67F-0E0A90A89723}"/>
            </a:ext>
          </a:extLst>
        </xdr:cNvPr>
        <xdr:cNvSpPr txBox="1"/>
      </xdr:nvSpPr>
      <xdr:spPr>
        <a:xfrm>
          <a:off x="15266044" y="170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107604</xdr:rowOff>
    </xdr:from>
    <xdr:ext cx="405111" cy="259045"/>
    <xdr:sp macro="" textlink="">
      <xdr:nvSpPr>
        <xdr:cNvPr id="887" name="n_2mainValue【庁舎】&#10;有形固定資産減価償却率">
          <a:extLst>
            <a:ext uri="{FF2B5EF4-FFF2-40B4-BE49-F238E27FC236}">
              <a16:creationId xmlns:a16="http://schemas.microsoft.com/office/drawing/2014/main" id="{720F082E-5C5A-4F7E-BC28-4ADD5FCE46CE}"/>
            </a:ext>
          </a:extLst>
        </xdr:cNvPr>
        <xdr:cNvSpPr txBox="1"/>
      </xdr:nvSpPr>
      <xdr:spPr>
        <a:xfrm>
          <a:off x="143897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65876</xdr:rowOff>
    </xdr:from>
    <xdr:ext cx="405111" cy="259045"/>
    <xdr:sp macro="" textlink="">
      <xdr:nvSpPr>
        <xdr:cNvPr id="888" name="n_3mainValue【庁舎】&#10;有形固定資産減価償却率">
          <a:extLst>
            <a:ext uri="{FF2B5EF4-FFF2-40B4-BE49-F238E27FC236}">
              <a16:creationId xmlns:a16="http://schemas.microsoft.com/office/drawing/2014/main" id="{634D4626-9663-4A2A-935D-AA646EA44959}"/>
            </a:ext>
          </a:extLst>
        </xdr:cNvPr>
        <xdr:cNvSpPr txBox="1"/>
      </xdr:nvSpPr>
      <xdr:spPr>
        <a:xfrm>
          <a:off x="13500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889" name="n_4mainValue【庁舎】&#10;有形固定資産減価償却率">
          <a:extLst>
            <a:ext uri="{FF2B5EF4-FFF2-40B4-BE49-F238E27FC236}">
              <a16:creationId xmlns:a16="http://schemas.microsoft.com/office/drawing/2014/main" id="{1787F2C9-C6B3-4518-B51E-937EE948C8BC}"/>
            </a:ext>
          </a:extLst>
        </xdr:cNvPr>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E720CB4B-B5B1-4E51-BDFE-F9F62365B1B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44786232-FFFF-4353-9961-75B094EB27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3F2087E1-C80B-4CEE-8E3D-7F1D1456532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77118F1F-252A-408D-8C76-A3FE0D170D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60A3EC6A-4EA4-491F-9E28-E7866BEFDC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CEFBFD47-546D-4ABD-A769-91D9567283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95427C63-B202-4D4C-986F-67E9E67B2C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1A246C88-6EF7-4328-A93E-8F03DB3CBC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7FBC532F-6C7E-4220-9CAC-8CFB08FA4D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18521401-3AEA-4A52-8EC0-A49D6982B7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2F872234-38CD-48AA-AEC2-77779A98455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F10C5428-DF02-43E4-99E3-69088E221BB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EBB834DA-C51F-43CD-927A-E8E6AA95E2D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4055F4D3-000F-4D36-8CE2-7833FE1E4FA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FFC3DE25-2B33-4D2F-AA25-058DCCC6B1C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4985944F-D7AF-4FAF-AFC6-6767C8AA76A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6F8353B1-2672-4801-A3BD-361B4A00F8B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61F2EE77-D0BA-441B-B9EC-FA05E91CC16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F2212DC3-F2D4-41B8-ADBF-3A8B774E4AB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98938608-F88C-415F-8051-1EA4EBFF2B0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3F306F87-A5C5-4F08-999B-35C91A37B84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D2FCE15E-B337-486F-AC06-425B2ADBD7F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3B91501A-BB5B-4270-B0C6-C4BABE08F3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E55A27D9-85E9-4516-BA8E-AA7094DEF3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BA24C3B4-794E-46EF-A8CD-8DCAEEE67C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8809BF9F-C86E-4502-823E-527FF949CF5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653C5CF3-7DCA-4D34-AD9A-5D41D21257DC}"/>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3A69FCB4-6FB4-48D6-B733-854726E38A5B}"/>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6EB296C1-240C-4931-925D-256636426A24}"/>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36CC453F-C89F-4588-846A-CE303430DEE4}"/>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1E0F7244-3A04-41AA-A6D4-EB4A95401BB3}"/>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3F324DD7-9B4C-45E6-91B3-496C84DD2BE6}"/>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CC4DECB1-16E1-4FE4-A17A-FCA241247409}"/>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7E5D41DA-12EB-4A7D-8827-20EFE28B4EE2}"/>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36F35CE7-12B6-456B-99D4-63A9F4B8707E}"/>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1883B99B-A591-44DC-AFAF-34B579B7E442}"/>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760BDB3-5203-4A24-BF2E-DFB7A6C0C9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9F7E3A45-35B7-483E-81F3-7D6AFAF6E2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2FB6A0E-969F-4160-92D0-256DBD0D956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A1B592C6-CA25-4E1A-A546-459D381F6F9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2BA78ADC-99E5-41B1-AD61-9DCE178CF83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931" name="楕円 930">
          <a:extLst>
            <a:ext uri="{FF2B5EF4-FFF2-40B4-BE49-F238E27FC236}">
              <a16:creationId xmlns:a16="http://schemas.microsoft.com/office/drawing/2014/main" id="{99704115-FE84-4808-BCB6-308F3C9E6749}"/>
            </a:ext>
          </a:extLst>
        </xdr:cNvPr>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123026</xdr:rowOff>
    </xdr:from>
    <xdr:ext cx="469744" cy="259045"/>
    <xdr:sp macro="" textlink="">
      <xdr:nvSpPr>
        <xdr:cNvPr id="932" name="【庁舎】&#10;一人当たり面積該当値テキスト">
          <a:extLst>
            <a:ext uri="{FF2B5EF4-FFF2-40B4-BE49-F238E27FC236}">
              <a16:creationId xmlns:a16="http://schemas.microsoft.com/office/drawing/2014/main" id="{F0EE9F11-1DD5-41EC-9B03-49C6147B0927}"/>
            </a:ext>
          </a:extLst>
        </xdr:cNvPr>
        <xdr:cNvSpPr txBox="1"/>
      </xdr:nvSpPr>
      <xdr:spPr>
        <a:xfrm>
          <a:off x="22199600"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115207</xdr:rowOff>
    </xdr:from>
    <xdr:to>
      <xdr:col>112</xdr:col>
      <xdr:colOff>38100</xdr:colOff>
      <xdr:row>106</xdr:row>
      <xdr:rowOff>45357</xdr:rowOff>
    </xdr:to>
    <xdr:sp macro="" textlink="">
      <xdr:nvSpPr>
        <xdr:cNvPr id="933" name="楕円 932">
          <a:extLst>
            <a:ext uri="{FF2B5EF4-FFF2-40B4-BE49-F238E27FC236}">
              <a16:creationId xmlns:a16="http://schemas.microsoft.com/office/drawing/2014/main" id="{31A86030-50C4-4B0B-AF9C-F7F4792F433F}"/>
            </a:ext>
          </a:extLst>
        </xdr:cNvPr>
        <xdr:cNvSpPr/>
      </xdr:nvSpPr>
      <xdr:spPr>
        <a:xfrm>
          <a:off x="2127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106</xdr:row>
      <xdr:rowOff>23949</xdr:rowOff>
    </xdr:to>
    <xdr:cxnSp macro="">
      <xdr:nvCxnSpPr>
        <xdr:cNvPr id="934" name="直線コネクタ 933">
          <a:extLst>
            <a:ext uri="{FF2B5EF4-FFF2-40B4-BE49-F238E27FC236}">
              <a16:creationId xmlns:a16="http://schemas.microsoft.com/office/drawing/2014/main" id="{2930348E-62E4-4D18-8B9E-525C5A353A8B}"/>
            </a:ext>
          </a:extLst>
        </xdr:cNvPr>
        <xdr:cNvCxnSpPr/>
      </xdr:nvCxnSpPr>
      <xdr:spPr>
        <a:xfrm>
          <a:off x="21323300" y="181682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154395</xdr:rowOff>
    </xdr:from>
    <xdr:to>
      <xdr:col>107</xdr:col>
      <xdr:colOff>101600</xdr:colOff>
      <xdr:row>104</xdr:row>
      <xdr:rowOff>84545</xdr:rowOff>
    </xdr:to>
    <xdr:sp macro="" textlink="">
      <xdr:nvSpPr>
        <xdr:cNvPr id="935" name="楕円 934">
          <a:extLst>
            <a:ext uri="{FF2B5EF4-FFF2-40B4-BE49-F238E27FC236}">
              <a16:creationId xmlns:a16="http://schemas.microsoft.com/office/drawing/2014/main" id="{99A09A20-B05F-4A93-BF2F-4255B3E16315}"/>
            </a:ext>
          </a:extLst>
        </xdr:cNvPr>
        <xdr:cNvSpPr/>
      </xdr:nvSpPr>
      <xdr:spPr>
        <a:xfrm>
          <a:off x="20383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33745</xdr:rowOff>
    </xdr:from>
    <xdr:to>
      <xdr:col>111</xdr:col>
      <xdr:colOff>177800</xdr:colOff>
      <xdr:row>105</xdr:row>
      <xdr:rowOff>166007</xdr:rowOff>
    </xdr:to>
    <xdr:cxnSp macro="">
      <xdr:nvCxnSpPr>
        <xdr:cNvPr id="936" name="直線コネクタ 935">
          <a:extLst>
            <a:ext uri="{FF2B5EF4-FFF2-40B4-BE49-F238E27FC236}">
              <a16:creationId xmlns:a16="http://schemas.microsoft.com/office/drawing/2014/main" id="{EAA429D7-A342-43DA-A51D-42A199178BBE}"/>
            </a:ext>
          </a:extLst>
        </xdr:cNvPr>
        <xdr:cNvCxnSpPr/>
      </xdr:nvCxnSpPr>
      <xdr:spPr>
        <a:xfrm>
          <a:off x="20434300" y="17864545"/>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31931</xdr:rowOff>
    </xdr:from>
    <xdr:to>
      <xdr:col>102</xdr:col>
      <xdr:colOff>165100</xdr:colOff>
      <xdr:row>106</xdr:row>
      <xdr:rowOff>133531</xdr:rowOff>
    </xdr:to>
    <xdr:sp macro="" textlink="">
      <xdr:nvSpPr>
        <xdr:cNvPr id="937" name="楕円 936">
          <a:extLst>
            <a:ext uri="{FF2B5EF4-FFF2-40B4-BE49-F238E27FC236}">
              <a16:creationId xmlns:a16="http://schemas.microsoft.com/office/drawing/2014/main" id="{CED6AB0B-008C-443F-BF0D-5A38BCF68DE2}"/>
            </a:ext>
          </a:extLst>
        </xdr:cNvPr>
        <xdr:cNvSpPr/>
      </xdr:nvSpPr>
      <xdr:spPr>
        <a:xfrm>
          <a:off x="19494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33745</xdr:rowOff>
    </xdr:from>
    <xdr:to>
      <xdr:col>107</xdr:col>
      <xdr:colOff>50800</xdr:colOff>
      <xdr:row>106</xdr:row>
      <xdr:rowOff>82731</xdr:rowOff>
    </xdr:to>
    <xdr:cxnSp macro="">
      <xdr:nvCxnSpPr>
        <xdr:cNvPr id="938" name="直線コネクタ 937">
          <a:extLst>
            <a:ext uri="{FF2B5EF4-FFF2-40B4-BE49-F238E27FC236}">
              <a16:creationId xmlns:a16="http://schemas.microsoft.com/office/drawing/2014/main" id="{AC58925F-791B-4086-9BBC-4493AE5D135B}"/>
            </a:ext>
          </a:extLst>
        </xdr:cNvPr>
        <xdr:cNvCxnSpPr/>
      </xdr:nvCxnSpPr>
      <xdr:spPr>
        <a:xfrm flipV="1">
          <a:off x="19545300" y="17864545"/>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126637</xdr:rowOff>
    </xdr:from>
    <xdr:to>
      <xdr:col>98</xdr:col>
      <xdr:colOff>38100</xdr:colOff>
      <xdr:row>107</xdr:row>
      <xdr:rowOff>56787</xdr:rowOff>
    </xdr:to>
    <xdr:sp macro="" textlink="">
      <xdr:nvSpPr>
        <xdr:cNvPr id="939" name="楕円 938">
          <a:extLst>
            <a:ext uri="{FF2B5EF4-FFF2-40B4-BE49-F238E27FC236}">
              <a16:creationId xmlns:a16="http://schemas.microsoft.com/office/drawing/2014/main" id="{40ABF28C-1087-4CCF-A30D-F0F6F5EA46A5}"/>
            </a:ext>
          </a:extLst>
        </xdr:cNvPr>
        <xdr:cNvSpPr/>
      </xdr:nvSpPr>
      <xdr:spPr>
        <a:xfrm>
          <a:off x="18605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82731</xdr:rowOff>
    </xdr:from>
    <xdr:to>
      <xdr:col>102</xdr:col>
      <xdr:colOff>114300</xdr:colOff>
      <xdr:row>107</xdr:row>
      <xdr:rowOff>5987</xdr:rowOff>
    </xdr:to>
    <xdr:cxnSp macro="">
      <xdr:nvCxnSpPr>
        <xdr:cNvPr id="940" name="直線コネクタ 939">
          <a:extLst>
            <a:ext uri="{FF2B5EF4-FFF2-40B4-BE49-F238E27FC236}">
              <a16:creationId xmlns:a16="http://schemas.microsoft.com/office/drawing/2014/main" id="{986C0217-54E0-49BB-9697-F437F001997F}"/>
            </a:ext>
          </a:extLst>
        </xdr:cNvPr>
        <xdr:cNvCxnSpPr/>
      </xdr:nvCxnSpPr>
      <xdr:spPr>
        <a:xfrm flipV="1">
          <a:off x="18656300" y="18256431"/>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3091C43D-0C0A-43F8-B8CF-13AF7DB93D63}"/>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DB0BB537-2DC6-4373-BFE6-92B0C825E115}"/>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AA8BF37F-F803-4B4A-A33C-75BF45861F33}"/>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D61AD04C-CF31-40B2-BACB-76E3EDC2529E}"/>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36484</xdr:rowOff>
    </xdr:from>
    <xdr:ext cx="469744" cy="259045"/>
    <xdr:sp macro="" textlink="">
      <xdr:nvSpPr>
        <xdr:cNvPr id="945" name="n_1mainValue【庁舎】&#10;一人当たり面積">
          <a:extLst>
            <a:ext uri="{FF2B5EF4-FFF2-40B4-BE49-F238E27FC236}">
              <a16:creationId xmlns:a16="http://schemas.microsoft.com/office/drawing/2014/main" id="{983CEF30-6FC0-48A8-9A39-4CB30236E654}"/>
            </a:ext>
          </a:extLst>
        </xdr:cNvPr>
        <xdr:cNvSpPr txBox="1"/>
      </xdr:nvSpPr>
      <xdr:spPr>
        <a:xfrm>
          <a:off x="210757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101072</xdr:rowOff>
    </xdr:from>
    <xdr:ext cx="469744" cy="259045"/>
    <xdr:sp macro="" textlink="">
      <xdr:nvSpPr>
        <xdr:cNvPr id="946" name="n_2mainValue【庁舎】&#10;一人当たり面積">
          <a:extLst>
            <a:ext uri="{FF2B5EF4-FFF2-40B4-BE49-F238E27FC236}">
              <a16:creationId xmlns:a16="http://schemas.microsoft.com/office/drawing/2014/main" id="{073BAD05-B04C-4988-986D-4F3A94EC6CE2}"/>
            </a:ext>
          </a:extLst>
        </xdr:cNvPr>
        <xdr:cNvSpPr txBox="1"/>
      </xdr:nvSpPr>
      <xdr:spPr>
        <a:xfrm>
          <a:off x="201994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124658</xdr:rowOff>
    </xdr:from>
    <xdr:ext cx="469744" cy="259045"/>
    <xdr:sp macro="" textlink="">
      <xdr:nvSpPr>
        <xdr:cNvPr id="947" name="n_3mainValue【庁舎】&#10;一人当たり面積">
          <a:extLst>
            <a:ext uri="{FF2B5EF4-FFF2-40B4-BE49-F238E27FC236}">
              <a16:creationId xmlns:a16="http://schemas.microsoft.com/office/drawing/2014/main" id="{FBD4CCA3-151A-4C0C-8788-30EBC5BEB6C4}"/>
            </a:ext>
          </a:extLst>
        </xdr:cNvPr>
        <xdr:cNvSpPr txBox="1"/>
      </xdr:nvSpPr>
      <xdr:spPr>
        <a:xfrm>
          <a:off x="19310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47914</xdr:rowOff>
    </xdr:from>
    <xdr:ext cx="469744" cy="259045"/>
    <xdr:sp macro="" textlink="">
      <xdr:nvSpPr>
        <xdr:cNvPr id="948" name="n_4mainValue【庁舎】&#10;一人当たり面積">
          <a:extLst>
            <a:ext uri="{FF2B5EF4-FFF2-40B4-BE49-F238E27FC236}">
              <a16:creationId xmlns:a16="http://schemas.microsoft.com/office/drawing/2014/main" id="{9AAAB6DA-B2F1-4741-B041-2B2470BFCB42}"/>
            </a:ext>
          </a:extLst>
        </xdr:cNvPr>
        <xdr:cNvSpPr txBox="1"/>
      </xdr:nvSpPr>
      <xdr:spPr>
        <a:xfrm>
          <a:off x="18421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E7B68A66-A900-461F-AC0C-78EF7E2F36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E043450B-0B11-4F40-86E9-F144B9CEFBD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54393CB6-CAEA-4BCF-92AC-8F2C644818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について、固定資産台帳の修正により、一人当たり面積が上がった。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固定資産台帳の修正と老朽施設の修繕により、有形固定資産減価償却率が下がっているが、類似団体と比較し高い数値で推移している。各施設の稼働率を考慮し、「大和郡山市公共施設等総合管理計画」に基づいた管理を行う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について、有形固定資産減価償却率が類似団体より高い数値となっている。大規模改修の計画がないが、今後見直す必要がある。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83,255
82,164
42.69
36,231,499
35,148,661
673,729
20,439,702
34,604,505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南部地域に工業団地を有しているため、県市町村平均・全国市町村平均より上回っている。しかしながら、今後も地方税の徴収強化をはじめとした歳入の確保、また、各種事業の見直し及びさらなる行財政改革による歳出削減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により、数値が悪化し、類似団体平均を上回っている状況が続いていた。令和５年度は地方交付税の増収や令和４年度の繰上償還に伴う公債償還費の減少が要因となり経常収支比率は改善し、類似団体内平均値を下回った。しかし、これは経常的に見込むことのできる改善ではなく、障害者自立支援費をはじめとする扶助費は年々増加しており、厳しい状況は依然として続いている。人件費の削減や、市債発行を抑制し公債費を減少させるなど義務的経費の削減に引き続き務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116840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502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124206</xdr:rowOff>
    </xdr:from>
    <xdr:to>
      <xdr:col>19</xdr:col>
      <xdr:colOff>133350</xdr:colOff>
      <xdr:row>62</xdr:row>
      <xdr:rowOff>116840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265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63</xdr:row>
      <xdr:rowOff>123952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82656"/>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123952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108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159783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これまで積極的に各種事業経費の見直し及び、人件費の削減に取り組んできた結果、県市町村平均・全国市町村平均よりも良好な決算額となっているが、今後も引き続き財政健全化に取り組む。</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99482</xdr:rowOff>
    </xdr:from>
    <xdr:to>
      <xdr:col>23</xdr:col>
      <xdr:colOff>133350</xdr:colOff>
      <xdr:row>82</xdr:row>
      <xdr:rowOff>111596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58382"/>
          <a:ext cx="838200" cy="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71579</xdr:rowOff>
    </xdr:from>
    <xdr:to>
      <xdr:col>19</xdr:col>
      <xdr:colOff>133350</xdr:colOff>
      <xdr:row>82</xdr:row>
      <xdr:rowOff>99482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30479"/>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158226</xdr:rowOff>
    </xdr:from>
    <xdr:to>
      <xdr:col>15</xdr:col>
      <xdr:colOff>82550</xdr:colOff>
      <xdr:row>82</xdr:row>
      <xdr:rowOff>71579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5676"/>
          <a:ext cx="889000" cy="8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55277</xdr:rowOff>
    </xdr:from>
    <xdr:to>
      <xdr:col>11</xdr:col>
      <xdr:colOff>31750</xdr:colOff>
      <xdr:row>81</xdr:row>
      <xdr:rowOff>158226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42727"/>
          <a:ext cx="889000" cy="10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60796</xdr:rowOff>
    </xdr:from>
    <xdr:to>
      <xdr:col>23</xdr:col>
      <xdr:colOff>184150</xdr:colOff>
      <xdr:row>82</xdr:row>
      <xdr:rowOff>162396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77323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48682</xdr:rowOff>
    </xdr:from>
    <xdr:to>
      <xdr:col>19</xdr:col>
      <xdr:colOff>184150</xdr:colOff>
      <xdr:row>82</xdr:row>
      <xdr:rowOff>150282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160459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6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20779</xdr:rowOff>
    </xdr:from>
    <xdr:to>
      <xdr:col>15</xdr:col>
      <xdr:colOff>133350</xdr:colOff>
      <xdr:row>82</xdr:row>
      <xdr:rowOff>122379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132556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4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107426</xdr:rowOff>
    </xdr:from>
    <xdr:to>
      <xdr:col>11</xdr:col>
      <xdr:colOff>82550</xdr:colOff>
      <xdr:row>82</xdr:row>
      <xdr:rowOff>37576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47753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4477</xdr:rowOff>
    </xdr:from>
    <xdr:to>
      <xdr:col>7</xdr:col>
      <xdr:colOff>31750</xdr:colOff>
      <xdr:row>81</xdr:row>
      <xdr:rowOff>106077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116254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6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一般行政職職員の経験年数階層の変動により、前年度よりも数値が上昇し、類似団体平均と同水準となっている。引き続き、国家公務員の給与制度に準じ給与水準の適正化に努める。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132291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653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92075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4413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142875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441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92075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446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過去からの新規採用抑制の結果、全国及び県平均より下回っている。今後も、行財政改革への取り組みと歩調を合わせながら適正な人員管理に努める。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61066</xdr:rowOff>
    </xdr:from>
    <xdr:to>
      <xdr:col>81</xdr:col>
      <xdr:colOff>44450</xdr:colOff>
      <xdr:row>61</xdr:row>
      <xdr:rowOff>95250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19516"/>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61066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7288"/>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8784</xdr:rowOff>
    </xdr:from>
    <xdr:to>
      <xdr:col>72</xdr:col>
      <xdr:colOff>203200</xdr:colOff>
      <xdr:row>61</xdr:row>
      <xdr:rowOff>18838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672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133985</xdr:rowOff>
    </xdr:from>
    <xdr:to>
      <xdr:col>68</xdr:col>
      <xdr:colOff>152400</xdr:colOff>
      <xdr:row>61</xdr:row>
      <xdr:rowOff>8784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0985"/>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10266</xdr:rowOff>
    </xdr:from>
    <xdr:to>
      <xdr:col>77</xdr:col>
      <xdr:colOff>95250</xdr:colOff>
      <xdr:row>61</xdr:row>
      <xdr:rowOff>111866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96643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5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139488</xdr:rowOff>
    </xdr:from>
    <xdr:to>
      <xdr:col>73</xdr:col>
      <xdr:colOff>44450</xdr:colOff>
      <xdr:row>61</xdr:row>
      <xdr:rowOff>69638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129434</xdr:rowOff>
    </xdr:from>
    <xdr:to>
      <xdr:col>68</xdr:col>
      <xdr:colOff>203200</xdr:colOff>
      <xdr:row>61</xdr:row>
      <xdr:rowOff>59584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69761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影響で、類似団体平均を上回っているものの、令和４年度に行った繰上償還等により数値は良好になっている。今後も市債の発行を抑制し、適正な管理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42</xdr:row>
      <xdr:rowOff>33444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7347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154094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2343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111337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35499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44</xdr:row>
      <xdr:rowOff>28363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48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149013</xdr:rowOff>
    </xdr:from>
    <xdr:to>
      <xdr:col>64</xdr:col>
      <xdr:colOff>152400</xdr:colOff>
      <xdr:row>44</xdr:row>
      <xdr:rowOff>79163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63940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将来負担比率においては、徐々に良好な数値となっており、令和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年度は類似団体内平均を下回った。今後も事業の適正化を図り、財政の健全化に努める。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114240</xdr:rowOff>
    </xdr:from>
    <xdr:to>
      <xdr:col>81</xdr:col>
      <xdr:colOff>44450</xdr:colOff>
      <xdr:row>14</xdr:row>
      <xdr:rowOff>43906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343090"/>
          <a:ext cx="8382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99016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27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39310</xdr:rowOff>
    </xdr:from>
    <xdr:to>
      <xdr:col>77</xdr:col>
      <xdr:colOff>44450</xdr:colOff>
      <xdr:row>14</xdr:row>
      <xdr:rowOff>43906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3961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39310</xdr:rowOff>
    </xdr:from>
    <xdr:to>
      <xdr:col>72</xdr:col>
      <xdr:colOff>203200</xdr:colOff>
      <xdr:row>14</xdr:row>
      <xdr:rowOff>79526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3961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79526</xdr:rowOff>
    </xdr:from>
    <xdr:to>
      <xdr:col>68</xdr:col>
      <xdr:colOff>152400</xdr:colOff>
      <xdr:row>16</xdr:row>
      <xdr:rowOff>56062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479826"/>
          <a:ext cx="889000" cy="31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63440</xdr:rowOff>
    </xdr:from>
    <xdr:to>
      <xdr:col>81</xdr:col>
      <xdr:colOff>95250</xdr:colOff>
      <xdr:row>13</xdr:row>
      <xdr:rowOff>165040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156167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1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164556</xdr:rowOff>
    </xdr:from>
    <xdr:to>
      <xdr:col>77</xdr:col>
      <xdr:colOff>95250</xdr:colOff>
      <xdr:row>14</xdr:row>
      <xdr:rowOff>94706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79483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7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159960</xdr:rowOff>
    </xdr:from>
    <xdr:to>
      <xdr:col>73</xdr:col>
      <xdr:colOff>44450</xdr:colOff>
      <xdr:row>14</xdr:row>
      <xdr:rowOff>90110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100287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28726</xdr:rowOff>
    </xdr:from>
    <xdr:to>
      <xdr:col>68</xdr:col>
      <xdr:colOff>203200</xdr:colOff>
      <xdr:row>14</xdr:row>
      <xdr:rowOff>130326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140503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1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5262</xdr:rowOff>
    </xdr:from>
    <xdr:to>
      <xdr:col>64</xdr:col>
      <xdr:colOff>152400</xdr:colOff>
      <xdr:row>16</xdr:row>
      <xdr:rowOff>106862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91639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83,255
82,164
42.69
36,231,499
35,148,661
673,729
20,439,702
34,604,505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より減少し、類似団体内平均と同水準となっている。これは令和４年度にて、定年延長に伴う退職金の隔年ごとの支払いが行われたためである。今後も適切な定数管理や給与制度の見直し等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25763</xdr:rowOff>
    </xdr:from>
    <xdr:to>
      <xdr:col>24</xdr:col>
      <xdr:colOff>25400</xdr:colOff>
      <xdr:row>36</xdr:row>
      <xdr:rowOff>117203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9796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164556</xdr:rowOff>
    </xdr:from>
    <xdr:to>
      <xdr:col>19</xdr:col>
      <xdr:colOff>187325</xdr:colOff>
      <xdr:row>36</xdr:row>
      <xdr:rowOff>117203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6530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164556</xdr:rowOff>
    </xdr:from>
    <xdr:to>
      <xdr:col>15</xdr:col>
      <xdr:colOff>98425</xdr:colOff>
      <xdr:row>36</xdr:row>
      <xdr:rowOff>156392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6530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36</xdr:row>
      <xdr:rowOff>156392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27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118490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1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66403</xdr:rowOff>
    </xdr:from>
    <xdr:to>
      <xdr:col>20</xdr:col>
      <xdr:colOff>38100</xdr:colOff>
      <xdr:row>36</xdr:row>
      <xdr:rowOff>168003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113756</xdr:rowOff>
    </xdr:from>
    <xdr:to>
      <xdr:col>15</xdr:col>
      <xdr:colOff>149225</xdr:colOff>
      <xdr:row>36</xdr:row>
      <xdr:rowOff>43906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105592</xdr:rowOff>
    </xdr:from>
    <xdr:to>
      <xdr:col>11</xdr:col>
      <xdr:colOff>60325</xdr:colOff>
      <xdr:row>37</xdr:row>
      <xdr:rowOff>35742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20519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より増加しており、類似団体内平均値を上回っている。これは近年の物価高騰が理由と考えられ、今後も積極的に契約内容を見直すなど、経常的な経費の軽減に努め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11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24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113284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92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18</xdr:row>
      <xdr:rowOff>17272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564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84853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奈良県平均を上回っている。その要因は、令和４年度に引き続き生活保護費や障害者自立支援給付費が高い水準で推移しているためと考える。今後も各費目の精査・管理を行うとともに給付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119380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6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168910</xdr:rowOff>
    </xdr:from>
    <xdr:to>
      <xdr:col>19</xdr:col>
      <xdr:colOff>187325</xdr:colOff>
      <xdr:row>56</xdr:row>
      <xdr:rowOff>35560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168910</xdr:rowOff>
    </xdr:from>
    <xdr:to>
      <xdr:col>15</xdr:col>
      <xdr:colOff>98425</xdr:colOff>
      <xdr:row>56</xdr:row>
      <xdr:rowOff>20320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8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20320</xdr:rowOff>
    </xdr:from>
    <xdr:to>
      <xdr:col>11</xdr:col>
      <xdr:colOff>9525</xdr:colOff>
      <xdr:row>56</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118110</xdr:rowOff>
    </xdr:from>
    <xdr:to>
      <xdr:col>15</xdr:col>
      <xdr:colOff>149225</xdr:colOff>
      <xdr:row>56</xdr:row>
      <xdr:rowOff>48260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58437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140970</xdr:rowOff>
    </xdr:from>
    <xdr:to>
      <xdr:col>11</xdr:col>
      <xdr:colOff>60325</xdr:colOff>
      <xdr:row>56</xdr:row>
      <xdr:rowOff>71120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81297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については、高齢者の増加に伴い介護保険事業特別会計や後期高齢者医療事業特別会計等への繰出金が増加しており、令和２年度より経常収支比率が類似団体を上回っている。今後は被保険者の健康増進や保険料の徴収事務の適正化を図り、普通会計へ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88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80735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80735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下回っている。数値が下回っている主な要因としては、料金改定の取組等により下水道への繰出金が減少したこと等があげられる。今後も補助金及び負担金の見直しや廃止に取り組み、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001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6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96520</xdr:rowOff>
    </xdr:from>
    <xdr:to>
      <xdr:col>73</xdr:col>
      <xdr:colOff>180975</xdr:colOff>
      <xdr:row>36</xdr:row>
      <xdr:rowOff>142240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6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36</xdr:row>
      <xdr:rowOff>165100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165117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45720</xdr:rowOff>
    </xdr:from>
    <xdr:to>
      <xdr:col>74</xdr:col>
      <xdr:colOff>31750</xdr:colOff>
      <xdr:row>36</xdr:row>
      <xdr:rowOff>147320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157497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91440</xdr:rowOff>
    </xdr:from>
    <xdr:to>
      <xdr:col>69</xdr:col>
      <xdr:colOff>142875</xdr:colOff>
      <xdr:row>37</xdr:row>
      <xdr:rowOff>21590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で、公債費に係る経常収支比率は類似団体平均を上回っているものの、ここ数年は減少傾向である。要因としては単なる資金手当による起債は見送り、交付税算入が有利なもののみを活用するなど、より有効な起債発行のみに限定するよう努めた結果であると考える。今後も市債発行額を極力抑制し、公債費の削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172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79</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80</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45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2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30480</xdr:rowOff>
    </xdr:from>
    <xdr:to>
      <xdr:col>6</xdr:col>
      <xdr:colOff>171450</xdr:colOff>
      <xdr:row>80</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116857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類似団体平均を下回っている状況である。その要因は、扶助費、補助費等、その他の項目において良好な数値を示しているためと考えられる。今後も各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65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143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76</xdr:row>
      <xdr:rowOff>52705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1430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155575</xdr:rowOff>
    </xdr:from>
    <xdr:to>
      <xdr:col>69</xdr:col>
      <xdr:colOff>92075</xdr:colOff>
      <xdr:row>76</xdr:row>
      <xdr:rowOff>52705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143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xdr:rowOff>
    </xdr:from>
    <xdr:to>
      <xdr:col>69</xdr:col>
      <xdr:colOff>142875</xdr:colOff>
      <xdr:row>76</xdr:row>
      <xdr:rowOff>103505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104775</xdr:rowOff>
    </xdr:from>
    <xdr:to>
      <xdr:col>65</xdr:col>
      <xdr:colOff>53975</xdr:colOff>
      <xdr:row>76</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45102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44031</xdr:rowOff>
    </xdr:from>
    <xdr:to>
      <xdr:col>29</xdr:col>
      <xdr:colOff>127000</xdr:colOff>
      <xdr:row>17</xdr:row>
      <xdr:rowOff>72873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6306"/>
          <a:ext cx="647700" cy="2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72873</xdr:rowOff>
    </xdr:from>
    <xdr:to>
      <xdr:col>26</xdr:col>
      <xdr:colOff>50800</xdr:colOff>
      <xdr:row>17</xdr:row>
      <xdr:rowOff>80073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5148"/>
          <a:ext cx="698500" cy="7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80073</xdr:rowOff>
    </xdr:from>
    <xdr:to>
      <xdr:col>22</xdr:col>
      <xdr:colOff>114300</xdr:colOff>
      <xdr:row>17</xdr:row>
      <xdr:rowOff>95288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2348"/>
          <a:ext cx="698500" cy="1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95288</xdr:rowOff>
    </xdr:from>
    <xdr:to>
      <xdr:col>18</xdr:col>
      <xdr:colOff>177800</xdr:colOff>
      <xdr:row>17</xdr:row>
      <xdr:rowOff>131991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7563"/>
          <a:ext cx="698500" cy="36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164681</xdr:rowOff>
    </xdr:from>
    <xdr:to>
      <xdr:col>29</xdr:col>
      <xdr:colOff>177800</xdr:colOff>
      <xdr:row>17</xdr:row>
      <xdr:rowOff>94831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5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136758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22073</xdr:rowOff>
    </xdr:from>
    <xdr:to>
      <xdr:col>26</xdr:col>
      <xdr:colOff>101600</xdr:colOff>
      <xdr:row>17</xdr:row>
      <xdr:rowOff>123673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108450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29273</xdr:rowOff>
    </xdr:from>
    <xdr:to>
      <xdr:col>22</xdr:col>
      <xdr:colOff>165100</xdr:colOff>
      <xdr:row>17</xdr:row>
      <xdr:rowOff>130873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115650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44488</xdr:rowOff>
    </xdr:from>
    <xdr:to>
      <xdr:col>19</xdr:col>
      <xdr:colOff>38100</xdr:colOff>
      <xdr:row>17</xdr:row>
      <xdr:rowOff>146088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130865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81191</xdr:rowOff>
    </xdr:from>
    <xdr:to>
      <xdr:col>15</xdr:col>
      <xdr:colOff>101600</xdr:colOff>
      <xdr:row>18</xdr:row>
      <xdr:rowOff>11341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3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200544</xdr:rowOff>
    </xdr:from>
    <xdr:to>
      <xdr:col>29</xdr:col>
      <xdr:colOff>127000</xdr:colOff>
      <xdr:row>36</xdr:row>
      <xdr:rowOff>77655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10894"/>
          <a:ext cx="647700" cy="22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133238</xdr:rowOff>
    </xdr:from>
    <xdr:to>
      <xdr:col>26</xdr:col>
      <xdr:colOff>50800</xdr:colOff>
      <xdr:row>35</xdr:row>
      <xdr:rowOff>200544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43588"/>
          <a:ext cx="698500" cy="67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48754</xdr:rowOff>
    </xdr:from>
    <xdr:to>
      <xdr:col>22</xdr:col>
      <xdr:colOff>114300</xdr:colOff>
      <xdr:row>35</xdr:row>
      <xdr:rowOff>133238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59104"/>
          <a:ext cx="698500" cy="8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322943</xdr:rowOff>
    </xdr:from>
    <xdr:to>
      <xdr:col>18</xdr:col>
      <xdr:colOff>177800</xdr:colOff>
      <xdr:row>35</xdr:row>
      <xdr:rowOff>48754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90393"/>
          <a:ext cx="698500" cy="6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26855</xdr:rowOff>
    </xdr:from>
    <xdr:to>
      <xdr:col>29</xdr:col>
      <xdr:colOff>177800</xdr:colOff>
      <xdr:row>36</xdr:row>
      <xdr:rowOff>128455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341832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149744</xdr:rowOff>
    </xdr:from>
    <xdr:to>
      <xdr:col>26</xdr:col>
      <xdr:colOff>101600</xdr:colOff>
      <xdr:row>35</xdr:row>
      <xdr:rowOff>251344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0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261521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8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82438</xdr:rowOff>
    </xdr:from>
    <xdr:to>
      <xdr:col>22</xdr:col>
      <xdr:colOff>165100</xdr:colOff>
      <xdr:row>35</xdr:row>
      <xdr:rowOff>184038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2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194215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340854</xdr:rowOff>
    </xdr:from>
    <xdr:to>
      <xdr:col>19</xdr:col>
      <xdr:colOff>38100</xdr:colOff>
      <xdr:row>35</xdr:row>
      <xdr:rowOff>99554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109731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272143</xdr:rowOff>
    </xdr:from>
    <xdr:to>
      <xdr:col>15</xdr:col>
      <xdr:colOff>101600</xdr:colOff>
      <xdr:row>35</xdr:row>
      <xdr:rowOff>30843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3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41020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83,255
82,164
42.69
36,231,499
35,148,661
673,729
20,439,702
34,604,505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49346</xdr:rowOff>
    </xdr:from>
    <xdr:to>
      <xdr:col>24</xdr:col>
      <xdr:colOff>63500</xdr:colOff>
      <xdr:row>36</xdr:row>
      <xdr:rowOff>98552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21546"/>
          <a:ext cx="838200" cy="4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49346</xdr:rowOff>
    </xdr:from>
    <xdr:to>
      <xdr:col>19</xdr:col>
      <xdr:colOff>177800</xdr:colOff>
      <xdr:row>36</xdr:row>
      <xdr:rowOff>117068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1546"/>
          <a:ext cx="889000" cy="6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117068</xdr:rowOff>
    </xdr:from>
    <xdr:to>
      <xdr:col>15</xdr:col>
      <xdr:colOff>50800</xdr:colOff>
      <xdr:row>36</xdr:row>
      <xdr:rowOff>120269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926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120269</xdr:rowOff>
    </xdr:from>
    <xdr:to>
      <xdr:col>10</xdr:col>
      <xdr:colOff>114300</xdr:colOff>
      <xdr:row>37</xdr:row>
      <xdr:rowOff>157302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2469"/>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47752</xdr:rowOff>
    </xdr:from>
    <xdr:to>
      <xdr:col>24</xdr:col>
      <xdr:colOff>114300</xdr:colOff>
      <xdr:row>36</xdr:row>
      <xdr:rowOff>149352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26179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169996</xdr:rowOff>
    </xdr:from>
    <xdr:to>
      <xdr:col>20</xdr:col>
      <xdr:colOff>38100</xdr:colOff>
      <xdr:row>36</xdr:row>
      <xdr:rowOff>100146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116673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66268</xdr:rowOff>
    </xdr:from>
    <xdr:to>
      <xdr:col>15</xdr:col>
      <xdr:colOff>101600</xdr:colOff>
      <xdr:row>36</xdr:row>
      <xdr:rowOff>167868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158995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69469</xdr:rowOff>
    </xdr:from>
    <xdr:to>
      <xdr:col>10</xdr:col>
      <xdr:colOff>165100</xdr:colOff>
      <xdr:row>36</xdr:row>
      <xdr:rowOff>171069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162196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106502</xdr:rowOff>
    </xdr:from>
    <xdr:to>
      <xdr:col>6</xdr:col>
      <xdr:colOff>38100</xdr:colOff>
      <xdr:row>38</xdr:row>
      <xdr:rowOff>36652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103949</xdr:rowOff>
    </xdr:from>
    <xdr:to>
      <xdr:col>24</xdr:col>
      <xdr:colOff>63500</xdr:colOff>
      <xdr:row>56</xdr:row>
      <xdr:rowOff>116687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05149"/>
          <a:ext cx="8382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103949</xdr:rowOff>
    </xdr:from>
    <xdr:to>
      <xdr:col>19</xdr:col>
      <xdr:colOff>177800</xdr:colOff>
      <xdr:row>56</xdr:row>
      <xdr:rowOff>137020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05149"/>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137020</xdr:rowOff>
    </xdr:from>
    <xdr:to>
      <xdr:col>15</xdr:col>
      <xdr:colOff>50800</xdr:colOff>
      <xdr:row>57</xdr:row>
      <xdr:rowOff>58103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8220"/>
          <a:ext cx="889000" cy="9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58103</xdr:rowOff>
    </xdr:from>
    <xdr:to>
      <xdr:col>10</xdr:col>
      <xdr:colOff>114300</xdr:colOff>
      <xdr:row>57</xdr:row>
      <xdr:rowOff>73469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0753"/>
          <a:ext cx="8890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65887</xdr:rowOff>
    </xdr:from>
    <xdr:to>
      <xdr:col>24</xdr:col>
      <xdr:colOff>114300</xdr:colOff>
      <xdr:row>56</xdr:row>
      <xdr:rowOff>167487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44314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53149</xdr:rowOff>
    </xdr:from>
    <xdr:to>
      <xdr:col>20</xdr:col>
      <xdr:colOff>38100</xdr:colOff>
      <xdr:row>56</xdr:row>
      <xdr:rowOff>154749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145876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86220</xdr:rowOff>
    </xdr:from>
    <xdr:to>
      <xdr:col>15</xdr:col>
      <xdr:colOff>101600</xdr:colOff>
      <xdr:row>57</xdr:row>
      <xdr:rowOff>16370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7303</xdr:rowOff>
    </xdr:from>
    <xdr:to>
      <xdr:col>10</xdr:col>
      <xdr:colOff>165100</xdr:colOff>
      <xdr:row>57</xdr:row>
      <xdr:rowOff>108903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100030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22669</xdr:rowOff>
    </xdr:from>
    <xdr:to>
      <xdr:col>6</xdr:col>
      <xdr:colOff>38100</xdr:colOff>
      <xdr:row>57</xdr:row>
      <xdr:rowOff>124269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143968</xdr:rowOff>
    </xdr:from>
    <xdr:to>
      <xdr:col>24</xdr:col>
      <xdr:colOff>63500</xdr:colOff>
      <xdr:row>78</xdr:row>
      <xdr:rowOff>146062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17068"/>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138557</xdr:rowOff>
    </xdr:from>
    <xdr:to>
      <xdr:col>19</xdr:col>
      <xdr:colOff>177800</xdr:colOff>
      <xdr:row>78</xdr:row>
      <xdr:rowOff>146062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11657"/>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138557</xdr:rowOff>
    </xdr:from>
    <xdr:to>
      <xdr:col>15</xdr:col>
      <xdr:colOff>50800</xdr:colOff>
      <xdr:row>78</xdr:row>
      <xdr:rowOff>150940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1657"/>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150940</xdr:rowOff>
    </xdr:from>
    <xdr:to>
      <xdr:col>10</xdr:col>
      <xdr:colOff>114300</xdr:colOff>
      <xdr:row>78</xdr:row>
      <xdr:rowOff>158865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404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93168</xdr:rowOff>
    </xdr:from>
    <xdr:to>
      <xdr:col>24</xdr:col>
      <xdr:colOff>114300</xdr:colOff>
      <xdr:row>79</xdr:row>
      <xdr:rowOff>23318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95262</xdr:rowOff>
    </xdr:from>
    <xdr:to>
      <xdr:col>20</xdr:col>
      <xdr:colOff>38100</xdr:colOff>
      <xdr:row>79</xdr:row>
      <xdr:rowOff>25412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16539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87757</xdr:rowOff>
    </xdr:from>
    <xdr:to>
      <xdr:col>15</xdr:col>
      <xdr:colOff>101600</xdr:colOff>
      <xdr:row>79</xdr:row>
      <xdr:rowOff>17907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9034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100140</xdr:rowOff>
    </xdr:from>
    <xdr:to>
      <xdr:col>10</xdr:col>
      <xdr:colOff>165100</xdr:colOff>
      <xdr:row>79</xdr:row>
      <xdr:rowOff>30290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21417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108065</xdr:rowOff>
    </xdr:from>
    <xdr:to>
      <xdr:col>6</xdr:col>
      <xdr:colOff>38100</xdr:colOff>
      <xdr:row>79</xdr:row>
      <xdr:rowOff>38215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29342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61367</xdr:rowOff>
    </xdr:from>
    <xdr:to>
      <xdr:col>24</xdr:col>
      <xdr:colOff>63500</xdr:colOff>
      <xdr:row>96</xdr:row>
      <xdr:rowOff>18281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49117"/>
          <a:ext cx="838200" cy="1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81787</xdr:rowOff>
    </xdr:from>
    <xdr:to>
      <xdr:col>19</xdr:col>
      <xdr:colOff>177800</xdr:colOff>
      <xdr:row>96</xdr:row>
      <xdr:rowOff>18281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69537"/>
          <a:ext cx="889000" cy="10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81787</xdr:rowOff>
    </xdr:from>
    <xdr:to>
      <xdr:col>15</xdr:col>
      <xdr:colOff>50800</xdr:colOff>
      <xdr:row>97</xdr:row>
      <xdr:rowOff>37592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69537"/>
          <a:ext cx="8890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37592</xdr:rowOff>
    </xdr:from>
    <xdr:to>
      <xdr:col>10</xdr:col>
      <xdr:colOff>114300</xdr:colOff>
      <xdr:row>97</xdr:row>
      <xdr:rowOff>66788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68242"/>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10567</xdr:rowOff>
    </xdr:from>
    <xdr:to>
      <xdr:col>24</xdr:col>
      <xdr:colOff>114300</xdr:colOff>
      <xdr:row>95</xdr:row>
      <xdr:rowOff>112167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33444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4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138931</xdr:rowOff>
    </xdr:from>
    <xdr:to>
      <xdr:col>20</xdr:col>
      <xdr:colOff>38100</xdr:colOff>
      <xdr:row>96</xdr:row>
      <xdr:rowOff>69081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85608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0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30987</xdr:rowOff>
    </xdr:from>
    <xdr:to>
      <xdr:col>15</xdr:col>
      <xdr:colOff>101600</xdr:colOff>
      <xdr:row>95</xdr:row>
      <xdr:rowOff>132587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1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123714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1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158242</xdr:rowOff>
    </xdr:from>
    <xdr:to>
      <xdr:col>10</xdr:col>
      <xdr:colOff>165100</xdr:colOff>
      <xdr:row>97</xdr:row>
      <xdr:rowOff>88392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1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79519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15988</xdr:rowOff>
    </xdr:from>
    <xdr:to>
      <xdr:col>6</xdr:col>
      <xdr:colOff>38100</xdr:colOff>
      <xdr:row>97</xdr:row>
      <xdr:rowOff>117588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108715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3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62212</xdr:rowOff>
    </xdr:from>
    <xdr:to>
      <xdr:col>55</xdr:col>
      <xdr:colOff>0</xdr:colOff>
      <xdr:row>37</xdr:row>
      <xdr:rowOff>168793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34412"/>
          <a:ext cx="838200" cy="27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62212</xdr:rowOff>
    </xdr:from>
    <xdr:to>
      <xdr:col>50</xdr:col>
      <xdr:colOff>114300</xdr:colOff>
      <xdr:row>37</xdr:row>
      <xdr:rowOff>157676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34412"/>
          <a:ext cx="889000" cy="2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85392</xdr:rowOff>
    </xdr:from>
    <xdr:to>
      <xdr:col>45</xdr:col>
      <xdr:colOff>177800</xdr:colOff>
      <xdr:row>37</xdr:row>
      <xdr:rowOff>157676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43242"/>
          <a:ext cx="889000" cy="7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85392</xdr:rowOff>
    </xdr:from>
    <xdr:to>
      <xdr:col>41</xdr:col>
      <xdr:colOff>50800</xdr:colOff>
      <xdr:row>38</xdr:row>
      <xdr:rowOff>26246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43242"/>
          <a:ext cx="889000" cy="79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117993</xdr:rowOff>
    </xdr:from>
    <xdr:to>
      <xdr:col>55</xdr:col>
      <xdr:colOff>50800</xdr:colOff>
      <xdr:row>38</xdr:row>
      <xdr:rowOff>48143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32920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11412</xdr:rowOff>
    </xdr:from>
    <xdr:to>
      <xdr:col>50</xdr:col>
      <xdr:colOff>165100</xdr:colOff>
      <xdr:row>36</xdr:row>
      <xdr:rowOff>113012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129539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106876</xdr:rowOff>
    </xdr:from>
    <xdr:to>
      <xdr:col>46</xdr:col>
      <xdr:colOff>38100</xdr:colOff>
      <xdr:row>38</xdr:row>
      <xdr:rowOff>37026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28153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34592</xdr:rowOff>
    </xdr:from>
    <xdr:to>
      <xdr:col>41</xdr:col>
      <xdr:colOff>101600</xdr:colOff>
      <xdr:row>33</xdr:row>
      <xdr:rowOff>136192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127319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8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146896</xdr:rowOff>
    </xdr:from>
    <xdr:to>
      <xdr:col>36</xdr:col>
      <xdr:colOff>165100</xdr:colOff>
      <xdr:row>38</xdr:row>
      <xdr:rowOff>77046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68173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126670</xdr:rowOff>
    </xdr:from>
    <xdr:to>
      <xdr:col>55</xdr:col>
      <xdr:colOff>0</xdr:colOff>
      <xdr:row>57</xdr:row>
      <xdr:rowOff>32144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27870"/>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90691</xdr:rowOff>
    </xdr:from>
    <xdr:to>
      <xdr:col>50</xdr:col>
      <xdr:colOff>114300</xdr:colOff>
      <xdr:row>57</xdr:row>
      <xdr:rowOff>32144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006091"/>
          <a:ext cx="889000" cy="79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90691</xdr:rowOff>
    </xdr:from>
    <xdr:to>
      <xdr:col>45</xdr:col>
      <xdr:colOff>177800</xdr:colOff>
      <xdr:row>56</xdr:row>
      <xdr:rowOff>60058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006091"/>
          <a:ext cx="889000" cy="6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142266</xdr:rowOff>
    </xdr:from>
    <xdr:to>
      <xdr:col>41</xdr:col>
      <xdr:colOff>50800</xdr:colOff>
      <xdr:row>56</xdr:row>
      <xdr:rowOff>60058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057666"/>
          <a:ext cx="889000" cy="60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75870</xdr:rowOff>
    </xdr:from>
    <xdr:to>
      <xdr:col>55</xdr:col>
      <xdr:colOff>50800</xdr:colOff>
      <xdr:row>57</xdr:row>
      <xdr:rowOff>6020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54297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152794</xdr:rowOff>
    </xdr:from>
    <xdr:to>
      <xdr:col>50</xdr:col>
      <xdr:colOff>165100</xdr:colOff>
      <xdr:row>57</xdr:row>
      <xdr:rowOff>82944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74071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39891</xdr:rowOff>
    </xdr:from>
    <xdr:to>
      <xdr:col>46</xdr:col>
      <xdr:colOff>38100</xdr:colOff>
      <xdr:row>52</xdr:row>
      <xdr:rowOff>141491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9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158018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73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9258</xdr:rowOff>
    </xdr:from>
    <xdr:to>
      <xdr:col>41</xdr:col>
      <xdr:colOff>101600</xdr:colOff>
      <xdr:row>56</xdr:row>
      <xdr:rowOff>110858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101985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91466</xdr:rowOff>
    </xdr:from>
    <xdr:to>
      <xdr:col>36</xdr:col>
      <xdr:colOff>165100</xdr:colOff>
      <xdr:row>53</xdr:row>
      <xdr:rowOff>21616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38143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7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162731</xdr:rowOff>
    </xdr:from>
    <xdr:to>
      <xdr:col>55</xdr:col>
      <xdr:colOff>0</xdr:colOff>
      <xdr:row>79</xdr:row>
      <xdr:rowOff>10827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35831"/>
          <a:ext cx="8382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5989</xdr:rowOff>
    </xdr:from>
    <xdr:to>
      <xdr:col>50</xdr:col>
      <xdr:colOff>114300</xdr:colOff>
      <xdr:row>79</xdr:row>
      <xdr:rowOff>10827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50539"/>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5989</xdr:rowOff>
    </xdr:from>
    <xdr:to>
      <xdr:col>45</xdr:col>
      <xdr:colOff>177800</xdr:colOff>
      <xdr:row>79</xdr:row>
      <xdr:rowOff>9722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50539"/>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91732</xdr:rowOff>
    </xdr:from>
    <xdr:to>
      <xdr:col>41</xdr:col>
      <xdr:colOff>50800</xdr:colOff>
      <xdr:row>79</xdr:row>
      <xdr:rowOff>9722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64832"/>
          <a:ext cx="889000" cy="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111931</xdr:rowOff>
    </xdr:from>
    <xdr:to>
      <xdr:col>55</xdr:col>
      <xdr:colOff>50800</xdr:colOff>
      <xdr:row>79</xdr:row>
      <xdr:rowOff>42081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26858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131477</xdr:rowOff>
    </xdr:from>
    <xdr:to>
      <xdr:col>50</xdr:col>
      <xdr:colOff>165100</xdr:colOff>
      <xdr:row>79</xdr:row>
      <xdr:rowOff>61627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52754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126639</xdr:rowOff>
    </xdr:from>
    <xdr:to>
      <xdr:col>46</xdr:col>
      <xdr:colOff>38100</xdr:colOff>
      <xdr:row>79</xdr:row>
      <xdr:rowOff>56789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47916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9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130372</xdr:rowOff>
    </xdr:from>
    <xdr:to>
      <xdr:col>41</xdr:col>
      <xdr:colOff>101600</xdr:colOff>
      <xdr:row>79</xdr:row>
      <xdr:rowOff>60522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51649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9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40932</xdr:rowOff>
    </xdr:from>
    <xdr:to>
      <xdr:col>36</xdr:col>
      <xdr:colOff>165100</xdr:colOff>
      <xdr:row>78</xdr:row>
      <xdr:rowOff>142532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133659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147194</xdr:rowOff>
    </xdr:from>
    <xdr:to>
      <xdr:col>55</xdr:col>
      <xdr:colOff>0</xdr:colOff>
      <xdr:row>97</xdr:row>
      <xdr:rowOff>18004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06394"/>
          <a:ext cx="838200" cy="4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148126</xdr:rowOff>
    </xdr:from>
    <xdr:to>
      <xdr:col>50</xdr:col>
      <xdr:colOff>114300</xdr:colOff>
      <xdr:row>97</xdr:row>
      <xdr:rowOff>18004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5921526"/>
          <a:ext cx="889000" cy="7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148126</xdr:rowOff>
    </xdr:from>
    <xdr:to>
      <xdr:col>45</xdr:col>
      <xdr:colOff>177800</xdr:colOff>
      <xdr:row>97</xdr:row>
      <xdr:rowOff>7520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921526"/>
          <a:ext cx="889000" cy="7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46447</xdr:rowOff>
    </xdr:from>
    <xdr:to>
      <xdr:col>41</xdr:col>
      <xdr:colOff>50800</xdr:colOff>
      <xdr:row>97</xdr:row>
      <xdr:rowOff>7520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819847"/>
          <a:ext cx="889000" cy="81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96394</xdr:rowOff>
    </xdr:from>
    <xdr:to>
      <xdr:col>55</xdr:col>
      <xdr:colOff>50800</xdr:colOff>
      <xdr:row>97</xdr:row>
      <xdr:rowOff>26544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119271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138654</xdr:rowOff>
    </xdr:from>
    <xdr:to>
      <xdr:col>50</xdr:col>
      <xdr:colOff>165100</xdr:colOff>
      <xdr:row>97</xdr:row>
      <xdr:rowOff>68804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59931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97326</xdr:rowOff>
    </xdr:from>
    <xdr:to>
      <xdr:col>46</xdr:col>
      <xdr:colOff>38100</xdr:colOff>
      <xdr:row>93</xdr:row>
      <xdr:rowOff>27476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8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44003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6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128170</xdr:rowOff>
    </xdr:from>
    <xdr:to>
      <xdr:col>41</xdr:col>
      <xdr:colOff>101600</xdr:colOff>
      <xdr:row>97</xdr:row>
      <xdr:rowOff>58320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74847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167097</xdr:rowOff>
    </xdr:from>
    <xdr:to>
      <xdr:col>36</xdr:col>
      <xdr:colOff>165100</xdr:colOff>
      <xdr:row>92</xdr:row>
      <xdr:rowOff>97247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76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113774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54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124109</xdr:rowOff>
    </xdr:from>
    <xdr:to>
      <xdr:col>85</xdr:col>
      <xdr:colOff>127000</xdr:colOff>
      <xdr:row>38</xdr:row>
      <xdr:rowOff>130419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39209"/>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130419</xdr:rowOff>
    </xdr:from>
    <xdr:to>
      <xdr:col>81</xdr:col>
      <xdr:colOff>50800</xdr:colOff>
      <xdr:row>38</xdr:row>
      <xdr:rowOff>136591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4551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136591</xdr:rowOff>
    </xdr:from>
    <xdr:to>
      <xdr:col>76</xdr:col>
      <xdr:colOff>114300</xdr:colOff>
      <xdr:row>38</xdr:row>
      <xdr:rowOff>138054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1691"/>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126258</xdr:rowOff>
    </xdr:from>
    <xdr:to>
      <xdr:col>71</xdr:col>
      <xdr:colOff>177800</xdr:colOff>
      <xdr:row>38</xdr:row>
      <xdr:rowOff>138054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135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73309</xdr:rowOff>
    </xdr:from>
    <xdr:to>
      <xdr:col>85</xdr:col>
      <xdr:colOff>177800</xdr:colOff>
      <xdr:row>39</xdr:row>
      <xdr:rowOff>3459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79619</xdr:rowOff>
    </xdr:from>
    <xdr:to>
      <xdr:col>81</xdr:col>
      <xdr:colOff>101600</xdr:colOff>
      <xdr:row>39</xdr:row>
      <xdr:rowOff>9769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896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8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85791</xdr:rowOff>
    </xdr:from>
    <xdr:to>
      <xdr:col>76</xdr:col>
      <xdr:colOff>165100</xdr:colOff>
      <xdr:row>39</xdr:row>
      <xdr:rowOff>15941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7068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87254</xdr:rowOff>
    </xdr:from>
    <xdr:to>
      <xdr:col>72</xdr:col>
      <xdr:colOff>38100</xdr:colOff>
      <xdr:row>39</xdr:row>
      <xdr:rowOff>17404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75458</xdr:rowOff>
    </xdr:from>
    <xdr:to>
      <xdr:col>67</xdr:col>
      <xdr:colOff>101600</xdr:colOff>
      <xdr:row>39</xdr:row>
      <xdr:rowOff>5608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168185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138075</xdr:rowOff>
    </xdr:from>
    <xdr:to>
      <xdr:col>85</xdr:col>
      <xdr:colOff>127000</xdr:colOff>
      <xdr:row>76</xdr:row>
      <xdr:rowOff>32919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25375"/>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138075</xdr:rowOff>
    </xdr:from>
    <xdr:to>
      <xdr:col>81</xdr:col>
      <xdr:colOff>50800</xdr:colOff>
      <xdr:row>75</xdr:row>
      <xdr:rowOff>103670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825375"/>
          <a:ext cx="889000" cy="1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103670</xdr:rowOff>
    </xdr:from>
    <xdr:to>
      <xdr:col>76</xdr:col>
      <xdr:colOff>114300</xdr:colOff>
      <xdr:row>75</xdr:row>
      <xdr:rowOff>109868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62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83871</xdr:rowOff>
    </xdr:from>
    <xdr:to>
      <xdr:col>71</xdr:col>
      <xdr:colOff>177800</xdr:colOff>
      <xdr:row>75</xdr:row>
      <xdr:rowOff>109868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42621"/>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153569</xdr:rowOff>
    </xdr:from>
    <xdr:to>
      <xdr:col>85</xdr:col>
      <xdr:colOff>177800</xdr:colOff>
      <xdr:row>76</xdr:row>
      <xdr:rowOff>83719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4995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87275</xdr:rowOff>
    </xdr:from>
    <xdr:to>
      <xdr:col>81</xdr:col>
      <xdr:colOff>101600</xdr:colOff>
      <xdr:row>75</xdr:row>
      <xdr:rowOff>17425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33952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52870</xdr:rowOff>
    </xdr:from>
    <xdr:to>
      <xdr:col>76</xdr:col>
      <xdr:colOff>165100</xdr:colOff>
      <xdr:row>75</xdr:row>
      <xdr:rowOff>154471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1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170997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6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59068</xdr:rowOff>
    </xdr:from>
    <xdr:to>
      <xdr:col>72</xdr:col>
      <xdr:colOff>38100</xdr:colOff>
      <xdr:row>75</xdr:row>
      <xdr:rowOff>160668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5745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33071</xdr:rowOff>
    </xdr:from>
    <xdr:to>
      <xdr:col>67</xdr:col>
      <xdr:colOff>101600</xdr:colOff>
      <xdr:row>75</xdr:row>
      <xdr:rowOff>134671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151198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13760</xdr:rowOff>
    </xdr:from>
    <xdr:to>
      <xdr:col>85</xdr:col>
      <xdr:colOff>127000</xdr:colOff>
      <xdr:row>98</xdr:row>
      <xdr:rowOff>30420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15860"/>
          <a:ext cx="8382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95745</xdr:rowOff>
    </xdr:from>
    <xdr:to>
      <xdr:col>81</xdr:col>
      <xdr:colOff>50800</xdr:colOff>
      <xdr:row>98</xdr:row>
      <xdr:rowOff>30420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26395"/>
          <a:ext cx="889000" cy="10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135640</xdr:rowOff>
    </xdr:from>
    <xdr:to>
      <xdr:col>76</xdr:col>
      <xdr:colOff>114300</xdr:colOff>
      <xdr:row>97</xdr:row>
      <xdr:rowOff>95745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594840"/>
          <a:ext cx="889000" cy="1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135640</xdr:rowOff>
    </xdr:from>
    <xdr:to>
      <xdr:col>71</xdr:col>
      <xdr:colOff>177800</xdr:colOff>
      <xdr:row>98</xdr:row>
      <xdr:rowOff>124064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594840"/>
          <a:ext cx="889000" cy="33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134410</xdr:rowOff>
    </xdr:from>
    <xdr:to>
      <xdr:col>85</xdr:col>
      <xdr:colOff>177800</xdr:colOff>
      <xdr:row>98</xdr:row>
      <xdr:rowOff>64560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151070</xdr:rowOff>
    </xdr:from>
    <xdr:to>
      <xdr:col>81</xdr:col>
      <xdr:colOff>101600</xdr:colOff>
      <xdr:row>98</xdr:row>
      <xdr:rowOff>81220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72347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44945</xdr:rowOff>
    </xdr:from>
    <xdr:to>
      <xdr:col>76</xdr:col>
      <xdr:colOff>165100</xdr:colOff>
      <xdr:row>97</xdr:row>
      <xdr:rowOff>146545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163072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84840</xdr:rowOff>
    </xdr:from>
    <xdr:to>
      <xdr:col>72</xdr:col>
      <xdr:colOff>38100</xdr:colOff>
      <xdr:row>97</xdr:row>
      <xdr:rowOff>14990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31517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73264</xdr:rowOff>
    </xdr:from>
    <xdr:to>
      <xdr:col>67</xdr:col>
      <xdr:colOff>101600</xdr:colOff>
      <xdr:row>99</xdr:row>
      <xdr:rowOff>3414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165991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6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82296</xdr:rowOff>
    </xdr:from>
    <xdr:to>
      <xdr:col>116</xdr:col>
      <xdr:colOff>63500</xdr:colOff>
      <xdr:row>37</xdr:row>
      <xdr:rowOff>84582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259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72263</xdr:rowOff>
    </xdr:from>
    <xdr:to>
      <xdr:col>111</xdr:col>
      <xdr:colOff>177800</xdr:colOff>
      <xdr:row>37</xdr:row>
      <xdr:rowOff>84582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415913"/>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127127</xdr:rowOff>
    </xdr:from>
    <xdr:to>
      <xdr:col>107</xdr:col>
      <xdr:colOff>50800</xdr:colOff>
      <xdr:row>37</xdr:row>
      <xdr:rowOff>72263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299327"/>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56007</xdr:rowOff>
    </xdr:from>
    <xdr:to>
      <xdr:col>102</xdr:col>
      <xdr:colOff>114300</xdr:colOff>
      <xdr:row>36</xdr:row>
      <xdr:rowOff>127127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228207"/>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31496</xdr:rowOff>
    </xdr:from>
    <xdr:to>
      <xdr:col>116</xdr:col>
      <xdr:colOff>114300</xdr:colOff>
      <xdr:row>37</xdr:row>
      <xdr:rowOff>133096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54373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2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33782</xdr:rowOff>
    </xdr:from>
    <xdr:to>
      <xdr:col>112</xdr:col>
      <xdr:colOff>38100</xdr:colOff>
      <xdr:row>37</xdr:row>
      <xdr:rowOff>135382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151909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21463</xdr:rowOff>
    </xdr:from>
    <xdr:to>
      <xdr:col>107</xdr:col>
      <xdr:colOff>101600</xdr:colOff>
      <xdr:row>37</xdr:row>
      <xdr:rowOff>123063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139590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76327</xdr:rowOff>
    </xdr:from>
    <xdr:to>
      <xdr:col>102</xdr:col>
      <xdr:colOff>165100</xdr:colOff>
      <xdr:row>37</xdr:row>
      <xdr:rowOff>6477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23004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0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5207</xdr:rowOff>
    </xdr:from>
    <xdr:to>
      <xdr:col>98</xdr:col>
      <xdr:colOff>38100</xdr:colOff>
      <xdr:row>36</xdr:row>
      <xdr:rowOff>106807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1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123334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9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34163</xdr:rowOff>
    </xdr:from>
    <xdr:to>
      <xdr:col>116</xdr:col>
      <xdr:colOff>63500</xdr:colOff>
      <xdr:row>59</xdr:row>
      <xdr:rowOff>34696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9713"/>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34163</xdr:rowOff>
    </xdr:from>
    <xdr:to>
      <xdr:col>111</xdr:col>
      <xdr:colOff>177800</xdr:colOff>
      <xdr:row>59</xdr:row>
      <xdr:rowOff>34658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9713"/>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34658</xdr:rowOff>
    </xdr:from>
    <xdr:to>
      <xdr:col>107</xdr:col>
      <xdr:colOff>50800</xdr:colOff>
      <xdr:row>59</xdr:row>
      <xdr:rowOff>34734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5020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34468</xdr:rowOff>
    </xdr:from>
    <xdr:to>
      <xdr:col>102</xdr:col>
      <xdr:colOff>114300</xdr:colOff>
      <xdr:row>59</xdr:row>
      <xdr:rowOff>34734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001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155346</xdr:rowOff>
    </xdr:from>
    <xdr:to>
      <xdr:col>116</xdr:col>
      <xdr:colOff>114300</xdr:colOff>
      <xdr:row>59</xdr:row>
      <xdr:rowOff>85496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70273</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154813</xdr:rowOff>
    </xdr:from>
    <xdr:to>
      <xdr:col>112</xdr:col>
      <xdr:colOff>38100</xdr:colOff>
      <xdr:row>59</xdr:row>
      <xdr:rowOff>84963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76090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155308</xdr:rowOff>
    </xdr:from>
    <xdr:to>
      <xdr:col>107</xdr:col>
      <xdr:colOff>101600</xdr:colOff>
      <xdr:row>59</xdr:row>
      <xdr:rowOff>85458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76585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155384</xdr:rowOff>
    </xdr:from>
    <xdr:to>
      <xdr:col>102</xdr:col>
      <xdr:colOff>165100</xdr:colOff>
      <xdr:row>59</xdr:row>
      <xdr:rowOff>85534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76661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155118</xdr:rowOff>
    </xdr:from>
    <xdr:to>
      <xdr:col>98</xdr:col>
      <xdr:colOff>38100</xdr:colOff>
      <xdr:row>59</xdr:row>
      <xdr:rowOff>85268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1364</xdr:rowOff>
    </xdr:from>
    <xdr:to>
      <xdr:col>116</xdr:col>
      <xdr:colOff>63500</xdr:colOff>
      <xdr:row>75</xdr:row>
      <xdr:rowOff>67169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60114"/>
          <a:ext cx="838200" cy="6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67169</xdr:rowOff>
    </xdr:from>
    <xdr:to>
      <xdr:col>111</xdr:col>
      <xdr:colOff>177800</xdr:colOff>
      <xdr:row>75</xdr:row>
      <xdr:rowOff>142443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25919"/>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142443</xdr:rowOff>
    </xdr:from>
    <xdr:to>
      <xdr:col>107</xdr:col>
      <xdr:colOff>50800</xdr:colOff>
      <xdr:row>76</xdr:row>
      <xdr:rowOff>5381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01193"/>
          <a:ext cx="8890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5381</xdr:rowOff>
    </xdr:from>
    <xdr:to>
      <xdr:col>102</xdr:col>
      <xdr:colOff>114300</xdr:colOff>
      <xdr:row>76</xdr:row>
      <xdr:rowOff>85359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35581"/>
          <a:ext cx="889000" cy="7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122014</xdr:rowOff>
    </xdr:from>
    <xdr:to>
      <xdr:col>116</xdr:col>
      <xdr:colOff>114300</xdr:colOff>
      <xdr:row>75</xdr:row>
      <xdr:rowOff>52164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144891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16369</xdr:rowOff>
    </xdr:from>
    <xdr:to>
      <xdr:col>112</xdr:col>
      <xdr:colOff>38100</xdr:colOff>
      <xdr:row>75</xdr:row>
      <xdr:rowOff>117969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7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134496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5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91643</xdr:rowOff>
    </xdr:from>
    <xdr:to>
      <xdr:col>107</xdr:col>
      <xdr:colOff>101600</xdr:colOff>
      <xdr:row>76</xdr:row>
      <xdr:rowOff>21794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50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38320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126031</xdr:rowOff>
    </xdr:from>
    <xdr:to>
      <xdr:col>102</xdr:col>
      <xdr:colOff>165100</xdr:colOff>
      <xdr:row>76</xdr:row>
      <xdr:rowOff>56181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72708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34559</xdr:rowOff>
    </xdr:from>
    <xdr:to>
      <xdr:col>98</xdr:col>
      <xdr:colOff>38100</xdr:colOff>
      <xdr:row>76</xdr:row>
      <xdr:rowOff>136159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127286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普通建設事業費は住民一人当たり３４，０２６円となっており、令和４年度と同様に、類似団体よりも一人当たりコストが低い状況となっているが、金額は増額している。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これは、令和５年度に行った大型事業である中学校トイレ全面改修事業の増が主な要因である。今後も公共施設等総合管理計画に基づき、事業の取捨選択を徹底することで、事業費の減少に努める。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投資及び出資金は、依然として類似団体と比較して一人当たりコストが高い状況ではあるものの、下水道事業への出資金が減少した影響により、住民一人当たり２，４０２円となっている。</a:t>
          </a:r>
        </a:p>
        <a:p>
          <a:r>
            <a:rPr kumimoji="1" lang="ja-JP" altLang="en-US" sz="1300">
              <a:latin typeface="ＭＳ Ｐゴシック" panose="020B0600070205080204" pitchFamily="50" charset="-128"/>
              <a:ea typeface="ＭＳ Ｐゴシック" panose="020B0600070205080204" pitchFamily="50" charset="-128"/>
            </a:rPr>
            <a:t>積立金は、財政調整基金への積み立てを行ったため、前年度と比較し増加している。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平成２６年度より第三セクター等改革推進債の償還が始まった影響により、住民一人当たり４１，４０８円となっており、類似団体と比較して一人当たりコストが高い状況となっている。今後は市債発行額を極力抑制し、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83,255
82,164
42.69
36,231,499
35,148,661
673,729
20,439,702
34,604,505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12141</xdr:rowOff>
    </xdr:from>
    <xdr:to>
      <xdr:col>24</xdr:col>
      <xdr:colOff>63500</xdr:colOff>
      <xdr:row>35</xdr:row>
      <xdr:rowOff>15799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1289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xdr:rowOff>
    </xdr:from>
    <xdr:to>
      <xdr:col>19</xdr:col>
      <xdr:colOff>177800</xdr:colOff>
      <xdr:row>35</xdr:row>
      <xdr:rowOff>15799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1151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xdr:rowOff>
    </xdr:from>
    <xdr:to>
      <xdr:col>15</xdr:col>
      <xdr:colOff>50800</xdr:colOff>
      <xdr:row>35</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1151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169875</xdr:rowOff>
    </xdr:from>
    <xdr:to>
      <xdr:col>10</xdr:col>
      <xdr:colOff>114300</xdr:colOff>
      <xdr:row>35</xdr:row>
      <xdr:rowOff>26772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917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132791</xdr:rowOff>
    </xdr:from>
    <xdr:to>
      <xdr:col>24</xdr:col>
      <xdr:colOff>114300</xdr:colOff>
      <xdr:row>35</xdr:row>
      <xdr:rowOff>62941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155668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136449</xdr:rowOff>
    </xdr:from>
    <xdr:to>
      <xdr:col>20</xdr:col>
      <xdr:colOff>38100</xdr:colOff>
      <xdr:row>35</xdr:row>
      <xdr:rowOff>66599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83126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131419</xdr:rowOff>
    </xdr:from>
    <xdr:to>
      <xdr:col>15</xdr:col>
      <xdr:colOff>101600</xdr:colOff>
      <xdr:row>35</xdr:row>
      <xdr:rowOff>61569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78096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147422</xdr:rowOff>
    </xdr:from>
    <xdr:to>
      <xdr:col>10</xdr:col>
      <xdr:colOff>165100</xdr:colOff>
      <xdr:row>35</xdr:row>
      <xdr:rowOff>77572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94099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119075</xdr:rowOff>
    </xdr:from>
    <xdr:to>
      <xdr:col>6</xdr:col>
      <xdr:colOff>38100</xdr:colOff>
      <xdr:row>35</xdr:row>
      <xdr:rowOff>49225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65752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2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165440</xdr:rowOff>
    </xdr:from>
    <xdr:to>
      <xdr:col>24</xdr:col>
      <xdr:colOff>63500</xdr:colOff>
      <xdr:row>57</xdr:row>
      <xdr:rowOff>6045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66640"/>
          <a:ext cx="8382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121991</xdr:rowOff>
    </xdr:from>
    <xdr:to>
      <xdr:col>19</xdr:col>
      <xdr:colOff>177800</xdr:colOff>
      <xdr:row>56</xdr:row>
      <xdr:rowOff>165440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80291"/>
          <a:ext cx="889000" cy="38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123904</xdr:rowOff>
    </xdr:from>
    <xdr:to>
      <xdr:col>15</xdr:col>
      <xdr:colOff>50800</xdr:colOff>
      <xdr:row>54</xdr:row>
      <xdr:rowOff>121991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67854"/>
          <a:ext cx="889000" cy="5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123904</xdr:rowOff>
    </xdr:from>
    <xdr:to>
      <xdr:col>10</xdr:col>
      <xdr:colOff>114300</xdr:colOff>
      <xdr:row>56</xdr:row>
      <xdr:rowOff>37028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67854"/>
          <a:ext cx="889000" cy="77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126695</xdr:rowOff>
    </xdr:from>
    <xdr:to>
      <xdr:col>24</xdr:col>
      <xdr:colOff>114300</xdr:colOff>
      <xdr:row>57</xdr:row>
      <xdr:rowOff>56845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105122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114640</xdr:rowOff>
    </xdr:from>
    <xdr:to>
      <xdr:col>20</xdr:col>
      <xdr:colOff>38100</xdr:colOff>
      <xdr:row>57</xdr:row>
      <xdr:rowOff>44790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35917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71191</xdr:rowOff>
    </xdr:from>
    <xdr:to>
      <xdr:col>15</xdr:col>
      <xdr:colOff>101600</xdr:colOff>
      <xdr:row>55</xdr:row>
      <xdr:rowOff>1341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17868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0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73104</xdr:rowOff>
    </xdr:from>
    <xdr:to>
      <xdr:col>10</xdr:col>
      <xdr:colOff>165100</xdr:colOff>
      <xdr:row>52</xdr:row>
      <xdr:rowOff>3254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19781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9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157678</xdr:rowOff>
    </xdr:from>
    <xdr:to>
      <xdr:col>6</xdr:col>
      <xdr:colOff>38100</xdr:colOff>
      <xdr:row>56</xdr:row>
      <xdr:rowOff>87828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104355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87855</xdr:rowOff>
    </xdr:from>
    <xdr:to>
      <xdr:col>24</xdr:col>
      <xdr:colOff>63500</xdr:colOff>
      <xdr:row>76</xdr:row>
      <xdr:rowOff>76406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46605"/>
          <a:ext cx="8382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160369</xdr:rowOff>
    </xdr:from>
    <xdr:to>
      <xdr:col>19</xdr:col>
      <xdr:colOff>177800</xdr:colOff>
      <xdr:row>76</xdr:row>
      <xdr:rowOff>76406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19119"/>
          <a:ext cx="889000" cy="8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160369</xdr:rowOff>
    </xdr:from>
    <xdr:to>
      <xdr:col>15</xdr:col>
      <xdr:colOff>50800</xdr:colOff>
      <xdr:row>77</xdr:row>
      <xdr:rowOff>31001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9119"/>
          <a:ext cx="889000" cy="2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31001</xdr:rowOff>
    </xdr:from>
    <xdr:to>
      <xdr:col>10</xdr:col>
      <xdr:colOff>114300</xdr:colOff>
      <xdr:row>77</xdr:row>
      <xdr:rowOff>131060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2651"/>
          <a:ext cx="889000" cy="10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37055</xdr:rowOff>
    </xdr:from>
    <xdr:to>
      <xdr:col>24</xdr:col>
      <xdr:colOff>114300</xdr:colOff>
      <xdr:row>75</xdr:row>
      <xdr:rowOff>138655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59932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4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25606</xdr:rowOff>
    </xdr:from>
    <xdr:to>
      <xdr:col>20</xdr:col>
      <xdr:colOff>38100</xdr:colOff>
      <xdr:row>76</xdr:row>
      <xdr:rowOff>127206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143733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109569</xdr:rowOff>
    </xdr:from>
    <xdr:to>
      <xdr:col>15</xdr:col>
      <xdr:colOff>101600</xdr:colOff>
      <xdr:row>76</xdr:row>
      <xdr:rowOff>39719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151651</xdr:rowOff>
    </xdr:from>
    <xdr:to>
      <xdr:col>10</xdr:col>
      <xdr:colOff>165100</xdr:colOff>
      <xdr:row>77</xdr:row>
      <xdr:rowOff>81801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98327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80260</xdr:rowOff>
    </xdr:from>
    <xdr:to>
      <xdr:col>6</xdr:col>
      <xdr:colOff>38100</xdr:colOff>
      <xdr:row>78</xdr:row>
      <xdr:rowOff>10410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26937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13109</xdr:rowOff>
    </xdr:from>
    <xdr:to>
      <xdr:col>24</xdr:col>
      <xdr:colOff>63500</xdr:colOff>
      <xdr:row>99</xdr:row>
      <xdr:rowOff>79708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43759"/>
          <a:ext cx="838200" cy="4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13109</xdr:rowOff>
    </xdr:from>
    <xdr:to>
      <xdr:col>19</xdr:col>
      <xdr:colOff>177800</xdr:colOff>
      <xdr:row>99</xdr:row>
      <xdr:rowOff>57610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43759"/>
          <a:ext cx="889000" cy="3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57610</xdr:rowOff>
    </xdr:from>
    <xdr:to>
      <xdr:col>15</xdr:col>
      <xdr:colOff>50800</xdr:colOff>
      <xdr:row>99</xdr:row>
      <xdr:rowOff>137359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31160"/>
          <a:ext cx="889000" cy="7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137359</xdr:rowOff>
    </xdr:from>
    <xdr:to>
      <xdr:col>10</xdr:col>
      <xdr:colOff>114300</xdr:colOff>
      <xdr:row>99</xdr:row>
      <xdr:rowOff>151369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110909"/>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28908</xdr:rowOff>
    </xdr:from>
    <xdr:to>
      <xdr:col>24</xdr:col>
      <xdr:colOff>114300</xdr:colOff>
      <xdr:row>99</xdr:row>
      <xdr:rowOff>130508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115285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1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133759</xdr:rowOff>
    </xdr:from>
    <xdr:to>
      <xdr:col>20</xdr:col>
      <xdr:colOff>38100</xdr:colOff>
      <xdr:row>97</xdr:row>
      <xdr:rowOff>63909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80436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6810</xdr:rowOff>
    </xdr:from>
    <xdr:to>
      <xdr:col>15</xdr:col>
      <xdr:colOff>101600</xdr:colOff>
      <xdr:row>99</xdr:row>
      <xdr:rowOff>108410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99537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86559</xdr:rowOff>
    </xdr:from>
    <xdr:to>
      <xdr:col>10</xdr:col>
      <xdr:colOff>165100</xdr:colOff>
      <xdr:row>100</xdr:row>
      <xdr:rowOff>16709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7836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100569</xdr:rowOff>
    </xdr:from>
    <xdr:to>
      <xdr:col>6</xdr:col>
      <xdr:colOff>38100</xdr:colOff>
      <xdr:row>100</xdr:row>
      <xdr:rowOff>30719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21846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106390</xdr:rowOff>
    </xdr:from>
    <xdr:to>
      <xdr:col>55</xdr:col>
      <xdr:colOff>0</xdr:colOff>
      <xdr:row>38</xdr:row>
      <xdr:rowOff>122392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2149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106390</xdr:rowOff>
    </xdr:from>
    <xdr:to>
      <xdr:col>50</xdr:col>
      <xdr:colOff>114300</xdr:colOff>
      <xdr:row>38</xdr:row>
      <xdr:rowOff>122392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214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105737</xdr:rowOff>
    </xdr:from>
    <xdr:to>
      <xdr:col>45</xdr:col>
      <xdr:colOff>177800</xdr:colOff>
      <xdr:row>38</xdr:row>
      <xdr:rowOff>106390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2083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104757</xdr:rowOff>
    </xdr:from>
    <xdr:to>
      <xdr:col>41</xdr:col>
      <xdr:colOff>50800</xdr:colOff>
      <xdr:row>38</xdr:row>
      <xdr:rowOff>105737</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1985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55590</xdr:rowOff>
    </xdr:from>
    <xdr:to>
      <xdr:col>55</xdr:col>
      <xdr:colOff>50800</xdr:colOff>
      <xdr:row>38</xdr:row>
      <xdr:rowOff>157190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34017</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4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71592</xdr:rowOff>
    </xdr:from>
    <xdr:to>
      <xdr:col>50</xdr:col>
      <xdr:colOff>165100</xdr:colOff>
      <xdr:row>39</xdr:row>
      <xdr:rowOff>1742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164319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79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55590</xdr:rowOff>
    </xdr:from>
    <xdr:to>
      <xdr:col>46</xdr:col>
      <xdr:colOff>38100</xdr:colOff>
      <xdr:row>38</xdr:row>
      <xdr:rowOff>157190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148317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63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54937</xdr:rowOff>
    </xdr:from>
    <xdr:to>
      <xdr:col>41</xdr:col>
      <xdr:colOff>101600</xdr:colOff>
      <xdr:row>38</xdr:row>
      <xdr:rowOff>156537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147664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6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53957</xdr:rowOff>
    </xdr:from>
    <xdr:to>
      <xdr:col>36</xdr:col>
      <xdr:colOff>165100</xdr:colOff>
      <xdr:row>38</xdr:row>
      <xdr:rowOff>155557</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146684</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6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53708</xdr:rowOff>
    </xdr:from>
    <xdr:to>
      <xdr:col>55</xdr:col>
      <xdr:colOff>0</xdr:colOff>
      <xdr:row>58</xdr:row>
      <xdr:rowOff>66815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97808"/>
          <a:ext cx="8382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66815</xdr:rowOff>
    </xdr:from>
    <xdr:to>
      <xdr:col>50</xdr:col>
      <xdr:colOff>114300</xdr:colOff>
      <xdr:row>58</xdr:row>
      <xdr:rowOff>113640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10915"/>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37097</xdr:rowOff>
    </xdr:from>
    <xdr:to>
      <xdr:col>45</xdr:col>
      <xdr:colOff>177800</xdr:colOff>
      <xdr:row>58</xdr:row>
      <xdr:rowOff>113640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81197"/>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37097</xdr:rowOff>
    </xdr:from>
    <xdr:to>
      <xdr:col>41</xdr:col>
      <xdr:colOff>50800</xdr:colOff>
      <xdr:row>58</xdr:row>
      <xdr:rowOff>83693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81197"/>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2908</xdr:rowOff>
    </xdr:from>
    <xdr:to>
      <xdr:col>55</xdr:col>
      <xdr:colOff>50800</xdr:colOff>
      <xdr:row>58</xdr:row>
      <xdr:rowOff>104508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152785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16015</xdr:rowOff>
    </xdr:from>
    <xdr:to>
      <xdr:col>50</xdr:col>
      <xdr:colOff>165100</xdr:colOff>
      <xdr:row>58</xdr:row>
      <xdr:rowOff>117615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108742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5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62840</xdr:rowOff>
    </xdr:from>
    <xdr:to>
      <xdr:col>46</xdr:col>
      <xdr:colOff>38100</xdr:colOff>
      <xdr:row>58</xdr:row>
      <xdr:rowOff>164440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155567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157747</xdr:rowOff>
    </xdr:from>
    <xdr:to>
      <xdr:col>41</xdr:col>
      <xdr:colOff>101600</xdr:colOff>
      <xdr:row>58</xdr:row>
      <xdr:rowOff>87897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79024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32893</xdr:rowOff>
    </xdr:from>
    <xdr:to>
      <xdr:col>36</xdr:col>
      <xdr:colOff>165100</xdr:colOff>
      <xdr:row>58</xdr:row>
      <xdr:rowOff>134493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125620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68867</xdr:rowOff>
    </xdr:from>
    <xdr:to>
      <xdr:col>55</xdr:col>
      <xdr:colOff>0</xdr:colOff>
      <xdr:row>78</xdr:row>
      <xdr:rowOff>103516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41967"/>
          <a:ext cx="8382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163213</xdr:rowOff>
    </xdr:from>
    <xdr:to>
      <xdr:col>50</xdr:col>
      <xdr:colOff>114300</xdr:colOff>
      <xdr:row>78</xdr:row>
      <xdr:rowOff>68867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364863"/>
          <a:ext cx="8890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163213</xdr:rowOff>
    </xdr:from>
    <xdr:to>
      <xdr:col>45</xdr:col>
      <xdr:colOff>177800</xdr:colOff>
      <xdr:row>78</xdr:row>
      <xdr:rowOff>52048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364863"/>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52048</xdr:rowOff>
    </xdr:from>
    <xdr:to>
      <xdr:col>41</xdr:col>
      <xdr:colOff>50800</xdr:colOff>
      <xdr:row>78</xdr:row>
      <xdr:rowOff>136010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25148"/>
          <a:ext cx="889000" cy="8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52716</xdr:rowOff>
    </xdr:from>
    <xdr:to>
      <xdr:col>55</xdr:col>
      <xdr:colOff>50800</xdr:colOff>
      <xdr:row>78</xdr:row>
      <xdr:rowOff>154316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31143</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0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18067</xdr:rowOff>
    </xdr:from>
    <xdr:to>
      <xdr:col>50</xdr:col>
      <xdr:colOff>165100</xdr:colOff>
      <xdr:row>78</xdr:row>
      <xdr:rowOff>119667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110794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112413</xdr:rowOff>
    </xdr:from>
    <xdr:to>
      <xdr:col>46</xdr:col>
      <xdr:colOff>38100</xdr:colOff>
      <xdr:row>78</xdr:row>
      <xdr:rowOff>42563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33690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1248</xdr:rowOff>
    </xdr:from>
    <xdr:to>
      <xdr:col>41</xdr:col>
      <xdr:colOff>101600</xdr:colOff>
      <xdr:row>78</xdr:row>
      <xdr:rowOff>102848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93975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6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85210</xdr:rowOff>
    </xdr:from>
    <xdr:to>
      <xdr:col>36</xdr:col>
      <xdr:colOff>165100</xdr:colOff>
      <xdr:row>79</xdr:row>
      <xdr:rowOff>15360</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6487</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5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42887</xdr:rowOff>
    </xdr:from>
    <xdr:to>
      <xdr:col>55</xdr:col>
      <xdr:colOff>0</xdr:colOff>
      <xdr:row>97</xdr:row>
      <xdr:rowOff>83556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73537"/>
          <a:ext cx="838200" cy="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129665</xdr:rowOff>
    </xdr:from>
    <xdr:to>
      <xdr:col>50</xdr:col>
      <xdr:colOff>114300</xdr:colOff>
      <xdr:row>97</xdr:row>
      <xdr:rowOff>42887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17415"/>
          <a:ext cx="889000" cy="25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129665</xdr:rowOff>
    </xdr:from>
    <xdr:to>
      <xdr:col>45</xdr:col>
      <xdr:colOff>177800</xdr:colOff>
      <xdr:row>97</xdr:row>
      <xdr:rowOff>55598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17415"/>
          <a:ext cx="889000" cy="2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55598</xdr:rowOff>
    </xdr:from>
    <xdr:to>
      <xdr:col>41</xdr:col>
      <xdr:colOff>50800</xdr:colOff>
      <xdr:row>97</xdr:row>
      <xdr:rowOff>85705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86248"/>
          <a:ext cx="889000" cy="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32756</xdr:rowOff>
    </xdr:from>
    <xdr:to>
      <xdr:col>55</xdr:col>
      <xdr:colOff>50800</xdr:colOff>
      <xdr:row>97</xdr:row>
      <xdr:rowOff>134356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11183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163537</xdr:rowOff>
    </xdr:from>
    <xdr:to>
      <xdr:col>50</xdr:col>
      <xdr:colOff>165100</xdr:colOff>
      <xdr:row>97</xdr:row>
      <xdr:rowOff>93687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84814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1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78865</xdr:rowOff>
    </xdr:from>
    <xdr:to>
      <xdr:col>46</xdr:col>
      <xdr:colOff>38100</xdr:colOff>
      <xdr:row>96</xdr:row>
      <xdr:rowOff>9015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25542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4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4798</xdr:rowOff>
    </xdr:from>
    <xdr:to>
      <xdr:col>41</xdr:col>
      <xdr:colOff>101600</xdr:colOff>
      <xdr:row>97</xdr:row>
      <xdr:rowOff>106398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97525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34905</xdr:rowOff>
    </xdr:from>
    <xdr:to>
      <xdr:col>36</xdr:col>
      <xdr:colOff>165100</xdr:colOff>
      <xdr:row>97</xdr:row>
      <xdr:rowOff>136505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6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127632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160731</xdr:rowOff>
    </xdr:from>
    <xdr:to>
      <xdr:col>85</xdr:col>
      <xdr:colOff>127000</xdr:colOff>
      <xdr:row>38</xdr:row>
      <xdr:rowOff>166675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75831"/>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166675</xdr:rowOff>
    </xdr:from>
    <xdr:to>
      <xdr:col>81</xdr:col>
      <xdr:colOff>50800</xdr:colOff>
      <xdr:row>38</xdr:row>
      <xdr:rowOff>171056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8177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120117</xdr:rowOff>
    </xdr:from>
    <xdr:to>
      <xdr:col>76</xdr:col>
      <xdr:colOff>114300</xdr:colOff>
      <xdr:row>38</xdr:row>
      <xdr:rowOff>171056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35217"/>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120117</xdr:rowOff>
    </xdr:from>
    <xdr:to>
      <xdr:col>71</xdr:col>
      <xdr:colOff>177800</xdr:colOff>
      <xdr:row>39</xdr:row>
      <xdr:rowOff>10084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35217"/>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109931</xdr:rowOff>
    </xdr:from>
    <xdr:to>
      <xdr:col>85</xdr:col>
      <xdr:colOff>177800</xdr:colOff>
      <xdr:row>39</xdr:row>
      <xdr:rowOff>40081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88358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6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115875</xdr:rowOff>
    </xdr:from>
    <xdr:to>
      <xdr:col>81</xdr:col>
      <xdr:colOff>101600</xdr:colOff>
      <xdr:row>39</xdr:row>
      <xdr:rowOff>46025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37152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120256</xdr:rowOff>
    </xdr:from>
    <xdr:to>
      <xdr:col>76</xdr:col>
      <xdr:colOff>165100</xdr:colOff>
      <xdr:row>39</xdr:row>
      <xdr:rowOff>50406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41533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2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69317</xdr:rowOff>
    </xdr:from>
    <xdr:to>
      <xdr:col>72</xdr:col>
      <xdr:colOff>38100</xdr:colOff>
      <xdr:row>38</xdr:row>
      <xdr:rowOff>170917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162044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130734</xdr:rowOff>
    </xdr:from>
    <xdr:to>
      <xdr:col>67</xdr:col>
      <xdr:colOff>101600</xdr:colOff>
      <xdr:row>39</xdr:row>
      <xdr:rowOff>60884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52011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9251</xdr:rowOff>
    </xdr:from>
    <xdr:to>
      <xdr:col>85</xdr:col>
      <xdr:colOff>127000</xdr:colOff>
      <xdr:row>57</xdr:row>
      <xdr:rowOff>112676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81901"/>
          <a:ext cx="838200" cy="10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37173</xdr:rowOff>
    </xdr:from>
    <xdr:to>
      <xdr:col>81</xdr:col>
      <xdr:colOff>50800</xdr:colOff>
      <xdr:row>57</xdr:row>
      <xdr:rowOff>112676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809823"/>
          <a:ext cx="889000" cy="7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37173</xdr:rowOff>
    </xdr:from>
    <xdr:to>
      <xdr:col>76</xdr:col>
      <xdr:colOff>114300</xdr:colOff>
      <xdr:row>57</xdr:row>
      <xdr:rowOff>41827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809823"/>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63446</xdr:rowOff>
    </xdr:from>
    <xdr:to>
      <xdr:col>71</xdr:col>
      <xdr:colOff>177800</xdr:colOff>
      <xdr:row>57</xdr:row>
      <xdr:rowOff>41827</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664646"/>
          <a:ext cx="889000" cy="14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129901</xdr:rowOff>
    </xdr:from>
    <xdr:to>
      <xdr:col>85</xdr:col>
      <xdr:colOff>177800</xdr:colOff>
      <xdr:row>57</xdr:row>
      <xdr:rowOff>60051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108328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61876</xdr:rowOff>
    </xdr:from>
    <xdr:to>
      <xdr:col>81</xdr:col>
      <xdr:colOff>101600</xdr:colOff>
      <xdr:row>57</xdr:row>
      <xdr:rowOff>163476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154603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157823</xdr:rowOff>
    </xdr:from>
    <xdr:to>
      <xdr:col>76</xdr:col>
      <xdr:colOff>165100</xdr:colOff>
      <xdr:row>57</xdr:row>
      <xdr:rowOff>87973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79100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162477</xdr:rowOff>
    </xdr:from>
    <xdr:to>
      <xdr:col>72</xdr:col>
      <xdr:colOff>38100</xdr:colOff>
      <xdr:row>57</xdr:row>
      <xdr:rowOff>92627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83754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5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12646</xdr:rowOff>
    </xdr:from>
    <xdr:to>
      <xdr:col>67</xdr:col>
      <xdr:colOff>101600</xdr:colOff>
      <xdr:row>56</xdr:row>
      <xdr:rowOff>114246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130773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8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124110</xdr:rowOff>
    </xdr:from>
    <xdr:to>
      <xdr:col>85</xdr:col>
      <xdr:colOff>127000</xdr:colOff>
      <xdr:row>78</xdr:row>
      <xdr:rowOff>130418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97210"/>
          <a:ext cx="8382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130418</xdr:rowOff>
    </xdr:from>
    <xdr:to>
      <xdr:col>81</xdr:col>
      <xdr:colOff>50800</xdr:colOff>
      <xdr:row>78</xdr:row>
      <xdr:rowOff>136592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03518"/>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136592</xdr:rowOff>
    </xdr:from>
    <xdr:to>
      <xdr:col>76</xdr:col>
      <xdr:colOff>114300</xdr:colOff>
      <xdr:row>78</xdr:row>
      <xdr:rowOff>138054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09692"/>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126259</xdr:rowOff>
    </xdr:from>
    <xdr:to>
      <xdr:col>71</xdr:col>
      <xdr:colOff>177800</xdr:colOff>
      <xdr:row>78</xdr:row>
      <xdr:rowOff>138054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99359"/>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73310</xdr:rowOff>
    </xdr:from>
    <xdr:to>
      <xdr:col>85</xdr:col>
      <xdr:colOff>177800</xdr:colOff>
      <xdr:row>79</xdr:row>
      <xdr:rowOff>3460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79618</xdr:rowOff>
    </xdr:from>
    <xdr:to>
      <xdr:col>81</xdr:col>
      <xdr:colOff>101600</xdr:colOff>
      <xdr:row>79</xdr:row>
      <xdr:rowOff>9768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895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4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85792</xdr:rowOff>
    </xdr:from>
    <xdr:to>
      <xdr:col>76</xdr:col>
      <xdr:colOff>165100</xdr:colOff>
      <xdr:row>79</xdr:row>
      <xdr:rowOff>15942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7069</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551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87254</xdr:rowOff>
    </xdr:from>
    <xdr:to>
      <xdr:col>72</xdr:col>
      <xdr:colOff>38100</xdr:colOff>
      <xdr:row>79</xdr:row>
      <xdr:rowOff>17404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8531</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75459</xdr:rowOff>
    </xdr:from>
    <xdr:to>
      <xdr:col>67</xdr:col>
      <xdr:colOff>101600</xdr:colOff>
      <xdr:row>79</xdr:row>
      <xdr:rowOff>5609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168186</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4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138074</xdr:rowOff>
    </xdr:from>
    <xdr:to>
      <xdr:col>85</xdr:col>
      <xdr:colOff>127000</xdr:colOff>
      <xdr:row>96</xdr:row>
      <xdr:rowOff>32601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254374"/>
          <a:ext cx="838200" cy="2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138074</xdr:rowOff>
    </xdr:from>
    <xdr:to>
      <xdr:col>81</xdr:col>
      <xdr:colOff>50800</xdr:colOff>
      <xdr:row>95</xdr:row>
      <xdr:rowOff>103670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254374"/>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103670</xdr:rowOff>
    </xdr:from>
    <xdr:to>
      <xdr:col>76</xdr:col>
      <xdr:colOff>114300</xdr:colOff>
      <xdr:row>95</xdr:row>
      <xdr:rowOff>109868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91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83871</xdr:rowOff>
    </xdr:from>
    <xdr:to>
      <xdr:col>71</xdr:col>
      <xdr:colOff>177800</xdr:colOff>
      <xdr:row>95</xdr:row>
      <xdr:rowOff>109868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71621"/>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153251</xdr:rowOff>
    </xdr:from>
    <xdr:to>
      <xdr:col>85</xdr:col>
      <xdr:colOff>177800</xdr:colOff>
      <xdr:row>96</xdr:row>
      <xdr:rowOff>83401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4678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9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87274</xdr:rowOff>
    </xdr:from>
    <xdr:to>
      <xdr:col>81</xdr:col>
      <xdr:colOff>101600</xdr:colOff>
      <xdr:row>95</xdr:row>
      <xdr:rowOff>17424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33951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9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52870</xdr:rowOff>
    </xdr:from>
    <xdr:to>
      <xdr:col>76</xdr:col>
      <xdr:colOff>165100</xdr:colOff>
      <xdr:row>95</xdr:row>
      <xdr:rowOff>154470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170997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59068</xdr:rowOff>
    </xdr:from>
    <xdr:to>
      <xdr:col>72</xdr:col>
      <xdr:colOff>38100</xdr:colOff>
      <xdr:row>95</xdr:row>
      <xdr:rowOff>160668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5745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33071</xdr:rowOff>
    </xdr:from>
    <xdr:to>
      <xdr:col>67</xdr:col>
      <xdr:colOff>101600</xdr:colOff>
      <xdr:row>95</xdr:row>
      <xdr:rowOff>134671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151198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類似団体内平均と比較して住民一人当たりのコストが上回っているのは、議会費、民生費、公債費となっている。</a:t>
          </a:r>
        </a:p>
        <a:p>
          <a:r>
            <a:rPr kumimoji="1" lang="ja-JP" altLang="en-US" sz="1300">
              <a:latin typeface="ＭＳ Ｐゴシック" panose="020B0600070205080204" pitchFamily="50" charset="-128"/>
              <a:ea typeface="ＭＳ Ｐゴシック" panose="020B0600070205080204" pitchFamily="50" charset="-128"/>
            </a:rPr>
            <a:t>議会費については、類似団体平均を上回っているが、議員定数削減など、コスト削減に取り組み、近年は改善傾向にある。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民生費については、生活保護費や障害者自立支援給付費が高い水準で推移している影響により、ここ数年上昇傾向であるとともに類似団体平均を上回っている。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平成２６年度より第三セクター等改革推進債の償還が始まった影響により、類似団体平均に比べ高額になっているが、令和４年度に繰上償還を行ったため、前年度と比較して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人件費の削減等、財政健全化計画の成果の現れとして黒字を令和元年度より維持している。今後も実質収支黒字確保のため歳入の確保と行財政改革による歳出の削減に努める。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連結実質収支の黒字額については、水道事業会計によるものが大きいが、全体としては安定的に黒字を維持している。今後も収支の改善に取り組み、連結実質収支の黒字確保に努める。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36231499</v>
      </c>
      <c r="BO4" s="407"/>
      <c r="BP4" s="407"/>
      <c r="BQ4" s="407"/>
      <c r="BR4" s="407"/>
      <c r="BS4" s="407"/>
      <c r="BT4" s="407"/>
      <c r="BU4" s="408"/>
      <c r="BV4" s="406">
        <v>39357713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3.3</v>
      </c>
      <c r="CU4" s="413"/>
      <c r="CV4" s="413"/>
      <c r="CW4" s="413"/>
      <c r="CX4" s="413"/>
      <c r="CY4" s="413"/>
      <c r="CZ4" s="413"/>
      <c r="DA4" s="414"/>
      <c r="DB4" s="412">
        <v>3.9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35148661</v>
      </c>
      <c r="BO5" s="444"/>
      <c r="BP5" s="444"/>
      <c r="BQ5" s="444"/>
      <c r="BR5" s="444"/>
      <c r="BS5" s="444"/>
      <c r="BT5" s="444"/>
      <c r="BU5" s="445"/>
      <c r="BV5" s="443">
        <v>38513552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v>
      </c>
      <c r="CU5" s="441"/>
      <c r="CV5" s="441"/>
      <c r="CW5" s="441"/>
      <c r="CX5" s="441"/>
      <c r="CY5" s="441"/>
      <c r="CZ5" s="441"/>
      <c r="DA5" s="442"/>
      <c r="DB5" s="440">
        <v>94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1082838</v>
      </c>
      <c r="BO6" s="444"/>
      <c r="BP6" s="444"/>
      <c r="BQ6" s="444"/>
      <c r="BR6" s="444"/>
      <c r="BS6" s="444"/>
      <c r="BT6" s="444"/>
      <c r="BU6" s="445"/>
      <c r="BV6" s="443">
        <v>844161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v>
      </c>
      <c r="CU6" s="481"/>
      <c r="CV6" s="481"/>
      <c r="CW6" s="481"/>
      <c r="CX6" s="481"/>
      <c r="CY6" s="481"/>
      <c r="CZ6" s="481"/>
      <c r="DA6" s="482"/>
      <c r="DB6" s="480">
        <v>96.2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409109</v>
      </c>
      <c r="BO7" s="444"/>
      <c r="BP7" s="444"/>
      <c r="BQ7" s="444"/>
      <c r="BR7" s="444"/>
      <c r="BS7" s="444"/>
      <c r="BT7" s="444"/>
      <c r="BU7" s="445"/>
      <c r="BV7" s="443">
        <v>71276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20439702</v>
      </c>
      <c r="CU7" s="444"/>
      <c r="CV7" s="444"/>
      <c r="CW7" s="444"/>
      <c r="CX7" s="444"/>
      <c r="CY7" s="444"/>
      <c r="CZ7" s="444"/>
      <c r="DA7" s="445"/>
      <c r="DB7" s="443">
        <v>19898545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673729</v>
      </c>
      <c r="BO8" s="444"/>
      <c r="BP8" s="444"/>
      <c r="BQ8" s="444"/>
      <c r="BR8" s="444"/>
      <c r="BS8" s="444"/>
      <c r="BT8" s="444"/>
      <c r="BU8" s="445"/>
      <c r="BV8" s="443">
        <v>772885</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0.64</v>
      </c>
      <c r="CU8" s="484"/>
      <c r="CV8" s="484"/>
      <c r="CW8" s="484"/>
      <c r="CX8" s="484"/>
      <c r="CY8" s="484"/>
      <c r="CZ8" s="484"/>
      <c r="DA8" s="485"/>
      <c r="DB8" s="483">
        <v>0.67</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83285</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-99156</v>
      </c>
      <c r="BO9" s="444"/>
      <c r="BP9" s="444"/>
      <c r="BQ9" s="444"/>
      <c r="BR9" s="444"/>
      <c r="BS9" s="444"/>
      <c r="BT9" s="444"/>
      <c r="BU9" s="445"/>
      <c r="BV9" s="443">
        <v>-27375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13.8</v>
      </c>
      <c r="CU9" s="441"/>
      <c r="CV9" s="441"/>
      <c r="CW9" s="441"/>
      <c r="CX9" s="441"/>
      <c r="CY9" s="441"/>
      <c r="CZ9" s="441"/>
      <c r="DA9" s="442"/>
      <c r="DB9" s="440">
        <v>20.100000000000001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87050</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407956</v>
      </c>
      <c r="BO10" s="444"/>
      <c r="BP10" s="444"/>
      <c r="BQ10" s="444"/>
      <c r="BR10" s="444"/>
      <c r="BS10" s="444"/>
      <c r="BT10" s="444"/>
      <c r="BU10" s="445"/>
      <c r="BV10" s="443">
        <v>1325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213187</v>
      </c>
      <c r="BO11" s="444"/>
      <c r="BP11" s="444"/>
      <c r="BQ11" s="444"/>
      <c r="BR11" s="444"/>
      <c r="BS11" s="444"/>
      <c r="BT11" s="444"/>
      <c r="BU11" s="445"/>
      <c r="BV11" s="443">
        <v>1525214</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83255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82164</v>
      </c>
      <c r="S13" s="528"/>
      <c r="T13" s="528"/>
      <c r="U13" s="528"/>
      <c r="V13" s="529"/>
      <c r="W13" s="459" t="s">
        <v>131</v>
      </c>
      <c r="X13" s="460"/>
      <c r="Y13" s="460"/>
      <c r="Z13" s="460"/>
      <c r="AA13" s="460"/>
      <c r="AB13" s="450"/>
      <c r="AC13" s="494">
        <v>770</v>
      </c>
      <c r="AD13" s="495"/>
      <c r="AE13" s="495"/>
      <c r="AF13" s="495"/>
      <c r="AG13" s="537"/>
      <c r="AH13" s="494">
        <v>935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521987</v>
      </c>
      <c r="BO13" s="444"/>
      <c r="BP13" s="444"/>
      <c r="BQ13" s="444"/>
      <c r="BR13" s="444"/>
      <c r="BS13" s="444"/>
      <c r="BT13" s="444"/>
      <c r="BU13" s="445"/>
      <c r="BV13" s="443">
        <v>1499164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6.1</v>
      </c>
      <c r="CU13" s="441"/>
      <c r="CV13" s="441"/>
      <c r="CW13" s="441"/>
      <c r="CX13" s="441"/>
      <c r="CY13" s="441"/>
      <c r="CZ13" s="441"/>
      <c r="DA13" s="442"/>
      <c r="DB13" s="440">
        <v>8.1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83891</v>
      </c>
      <c r="S14" s="528"/>
      <c r="T14" s="528"/>
      <c r="U14" s="528"/>
      <c r="V14" s="529"/>
      <c r="W14" s="433"/>
      <c r="X14" s="434"/>
      <c r="Y14" s="434"/>
      <c r="Z14" s="434"/>
      <c r="AA14" s="434"/>
      <c r="AB14" s="423"/>
      <c r="AC14" s="530">
        <v>2.2000000000000002</v>
      </c>
      <c r="AD14" s="531"/>
      <c r="AE14" s="531"/>
      <c r="AF14" s="531"/>
      <c r="AG14" s="532"/>
      <c r="AH14" s="530">
        <v>2.6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2.6</v>
      </c>
      <c r="CU14" s="542"/>
      <c r="CV14" s="542"/>
      <c r="CW14" s="542"/>
      <c r="CX14" s="542"/>
      <c r="CY14" s="542"/>
      <c r="CZ14" s="542"/>
      <c r="DA14" s="543"/>
      <c r="DB14" s="541">
        <v>11.4</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82909</v>
      </c>
      <c r="S15" s="528"/>
      <c r="T15" s="528"/>
      <c r="U15" s="528"/>
      <c r="V15" s="529"/>
      <c r="W15" s="459" t="s">
        <v>137</v>
      </c>
      <c r="X15" s="460"/>
      <c r="Y15" s="460"/>
      <c r="Z15" s="460"/>
      <c r="AA15" s="460"/>
      <c r="AB15" s="450"/>
      <c r="AC15" s="494">
        <v>8303</v>
      </c>
      <c r="AD15" s="495"/>
      <c r="AE15" s="495"/>
      <c r="AF15" s="495"/>
      <c r="AG15" s="537"/>
      <c r="AH15" s="494">
        <v>9385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10821846</v>
      </c>
      <c r="BO15" s="407"/>
      <c r="BP15" s="407"/>
      <c r="BQ15" s="407"/>
      <c r="BR15" s="407"/>
      <c r="BS15" s="407"/>
      <c r="BT15" s="407"/>
      <c r="BU15" s="408"/>
      <c r="BV15" s="406">
        <v>10667481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24.1</v>
      </c>
      <c r="AD16" s="531"/>
      <c r="AE16" s="531"/>
      <c r="AF16" s="531"/>
      <c r="AG16" s="532"/>
      <c r="AH16" s="530">
        <v>25.7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17239014</v>
      </c>
      <c r="BO16" s="444"/>
      <c r="BP16" s="444"/>
      <c r="BQ16" s="444"/>
      <c r="BR16" s="444"/>
      <c r="BS16" s="444"/>
      <c r="BT16" s="444"/>
      <c r="BU16" s="445"/>
      <c r="BV16" s="443">
        <v>16529707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25443</v>
      </c>
      <c r="AD17" s="495"/>
      <c r="AE17" s="495"/>
      <c r="AF17" s="495"/>
      <c r="AG17" s="537"/>
      <c r="AH17" s="494">
        <v>26203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13759427</v>
      </c>
      <c r="BO17" s="444"/>
      <c r="BP17" s="444"/>
      <c r="BQ17" s="444"/>
      <c r="BR17" s="444"/>
      <c r="BS17" s="444"/>
      <c r="BT17" s="444"/>
      <c r="BU17" s="445"/>
      <c r="BV17" s="443">
        <v>13566430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42.69</v>
      </c>
      <c r="M18" s="567"/>
      <c r="N18" s="567"/>
      <c r="O18" s="567"/>
      <c r="P18" s="567"/>
      <c r="Q18" s="567"/>
      <c r="R18" s="568"/>
      <c r="S18" s="568"/>
      <c r="T18" s="568"/>
      <c r="U18" s="568"/>
      <c r="V18" s="569"/>
      <c r="W18" s="461"/>
      <c r="X18" s="462"/>
      <c r="Y18" s="462"/>
      <c r="Z18" s="462"/>
      <c r="AA18" s="462"/>
      <c r="AB18" s="453"/>
      <c r="AC18" s="570">
        <v>73.7</v>
      </c>
      <c r="AD18" s="571"/>
      <c r="AE18" s="571"/>
      <c r="AF18" s="571"/>
      <c r="AG18" s="572"/>
      <c r="AH18" s="570">
        <v>71.7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18958562</v>
      </c>
      <c r="BO18" s="444"/>
      <c r="BP18" s="444"/>
      <c r="BQ18" s="444"/>
      <c r="BR18" s="444"/>
      <c r="BS18" s="444"/>
      <c r="BT18" s="444"/>
      <c r="BU18" s="445"/>
      <c r="BV18" s="443">
        <v>19156085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1951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24823881</v>
      </c>
      <c r="BO19" s="444"/>
      <c r="BP19" s="444"/>
      <c r="BQ19" s="444"/>
      <c r="BR19" s="444"/>
      <c r="BS19" s="444"/>
      <c r="BT19" s="444"/>
      <c r="BU19" s="445"/>
      <c r="BV19" s="443">
        <v>24938337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34216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34604505</v>
      </c>
      <c r="BO22" s="407"/>
      <c r="BP22" s="407"/>
      <c r="BQ22" s="407"/>
      <c r="BR22" s="407"/>
      <c r="BS22" s="407"/>
      <c r="BT22" s="407"/>
      <c r="BU22" s="408"/>
      <c r="BV22" s="406">
        <v>36999828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17525133</v>
      </c>
      <c r="BO23" s="444"/>
      <c r="BP23" s="444"/>
      <c r="BQ23" s="444"/>
      <c r="BR23" s="444"/>
      <c r="BS23" s="444"/>
      <c r="BT23" s="444"/>
      <c r="BU23" s="445"/>
      <c r="BV23" s="443">
        <v>19578780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8910</v>
      </c>
      <c r="R24" s="495"/>
      <c r="S24" s="495"/>
      <c r="T24" s="495"/>
      <c r="U24" s="495"/>
      <c r="V24" s="537"/>
      <c r="W24" s="589"/>
      <c r="X24" s="590"/>
      <c r="Y24" s="591"/>
      <c r="Z24" s="493" t="s">
        <v>162</v>
      </c>
      <c r="AA24" s="473"/>
      <c r="AB24" s="473"/>
      <c r="AC24" s="473"/>
      <c r="AD24" s="473"/>
      <c r="AE24" s="473"/>
      <c r="AF24" s="473"/>
      <c r="AG24" s="474"/>
      <c r="AH24" s="494">
        <v>522</v>
      </c>
      <c r="AI24" s="495"/>
      <c r="AJ24" s="495"/>
      <c r="AK24" s="495"/>
      <c r="AL24" s="537"/>
      <c r="AM24" s="494">
        <v>1557648</v>
      </c>
      <c r="AN24" s="495"/>
      <c r="AO24" s="495"/>
      <c r="AP24" s="495"/>
      <c r="AQ24" s="495"/>
      <c r="AR24" s="537"/>
      <c r="AS24" s="494">
        <v>2984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20694560</v>
      </c>
      <c r="BO24" s="444"/>
      <c r="BP24" s="444"/>
      <c r="BQ24" s="444"/>
      <c r="BR24" s="444"/>
      <c r="BS24" s="444"/>
      <c r="BT24" s="444"/>
      <c r="BU24" s="445"/>
      <c r="BV24" s="443">
        <v>21901252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7590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8214261</v>
      </c>
      <c r="BO25" s="407"/>
      <c r="BP25" s="407"/>
      <c r="BQ25" s="407"/>
      <c r="BR25" s="407"/>
      <c r="BS25" s="407"/>
      <c r="BT25" s="407"/>
      <c r="BU25" s="408"/>
      <c r="BV25" s="406">
        <v>9458798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6700</v>
      </c>
      <c r="R26" s="495"/>
      <c r="S26" s="495"/>
      <c r="T26" s="495"/>
      <c r="U26" s="495"/>
      <c r="V26" s="537"/>
      <c r="W26" s="589"/>
      <c r="X26" s="590"/>
      <c r="Y26" s="591"/>
      <c r="Z26" s="493" t="s">
        <v>168</v>
      </c>
      <c r="AA26" s="595"/>
      <c r="AB26" s="595"/>
      <c r="AC26" s="595"/>
      <c r="AD26" s="595"/>
      <c r="AE26" s="595"/>
      <c r="AF26" s="595"/>
      <c r="AG26" s="596"/>
      <c r="AH26" s="494">
        <v>64</v>
      </c>
      <c r="AI26" s="495"/>
      <c r="AJ26" s="495"/>
      <c r="AK26" s="495"/>
      <c r="AL26" s="537"/>
      <c r="AM26" s="494">
        <v>214144</v>
      </c>
      <c r="AN26" s="495"/>
      <c r="AO26" s="495"/>
      <c r="AP26" s="495"/>
      <c r="AQ26" s="495"/>
      <c r="AR26" s="537"/>
      <c r="AS26" s="494">
        <v>3346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6900</v>
      </c>
      <c r="R27" s="495"/>
      <c r="S27" s="495"/>
      <c r="T27" s="495"/>
      <c r="U27" s="495"/>
      <c r="V27" s="537"/>
      <c r="W27" s="589"/>
      <c r="X27" s="590"/>
      <c r="Y27" s="591"/>
      <c r="Z27" s="493" t="s">
        <v>171</v>
      </c>
      <c r="AA27" s="473"/>
      <c r="AB27" s="473"/>
      <c r="AC27" s="473"/>
      <c r="AD27" s="473"/>
      <c r="AE27" s="473"/>
      <c r="AF27" s="473"/>
      <c r="AG27" s="474"/>
      <c r="AH27" s="494">
        <v>44</v>
      </c>
      <c r="AI27" s="495"/>
      <c r="AJ27" s="495"/>
      <c r="AK27" s="495"/>
      <c r="AL27" s="537"/>
      <c r="AM27" s="494">
        <v>128538</v>
      </c>
      <c r="AN27" s="495"/>
      <c r="AO27" s="495"/>
      <c r="AP27" s="495"/>
      <c r="AQ27" s="495"/>
      <c r="AR27" s="537"/>
      <c r="AS27" s="494">
        <v>2921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6200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3436148</v>
      </c>
      <c r="BO28" s="407"/>
      <c r="BP28" s="407"/>
      <c r="BQ28" s="407"/>
      <c r="BR28" s="407"/>
      <c r="BS28" s="407"/>
      <c r="BT28" s="407"/>
      <c r="BU28" s="408"/>
      <c r="BV28" s="406">
        <v>3028192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18</v>
      </c>
      <c r="M29" s="495"/>
      <c r="N29" s="495"/>
      <c r="O29" s="495"/>
      <c r="P29" s="537"/>
      <c r="Q29" s="494">
        <v>5600</v>
      </c>
      <c r="R29" s="495"/>
      <c r="S29" s="495"/>
      <c r="T29" s="495"/>
      <c r="U29" s="495"/>
      <c r="V29" s="537"/>
      <c r="W29" s="592"/>
      <c r="X29" s="593"/>
      <c r="Y29" s="594"/>
      <c r="Z29" s="493" t="s">
        <v>177</v>
      </c>
      <c r="AA29" s="473"/>
      <c r="AB29" s="473"/>
      <c r="AC29" s="473"/>
      <c r="AD29" s="473"/>
      <c r="AE29" s="473"/>
      <c r="AF29" s="473"/>
      <c r="AG29" s="474"/>
      <c r="AH29" s="494">
        <v>566</v>
      </c>
      <c r="AI29" s="495"/>
      <c r="AJ29" s="495"/>
      <c r="AK29" s="495"/>
      <c r="AL29" s="537"/>
      <c r="AM29" s="494">
        <v>1686186</v>
      </c>
      <c r="AN29" s="495"/>
      <c r="AO29" s="495"/>
      <c r="AP29" s="495"/>
      <c r="AQ29" s="495"/>
      <c r="AR29" s="537"/>
      <c r="AS29" s="494">
        <v>2979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815580</v>
      </c>
      <c r="BO29" s="444"/>
      <c r="BP29" s="444"/>
      <c r="BQ29" s="444"/>
      <c r="BR29" s="444"/>
      <c r="BS29" s="444"/>
      <c r="BT29" s="444"/>
      <c r="BU29" s="445"/>
      <c r="BV29" s="443">
        <v>975755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3069291</v>
      </c>
      <c r="BO30" s="563"/>
      <c r="BP30" s="563"/>
      <c r="BQ30" s="563"/>
      <c r="BR30" s="563"/>
      <c r="BS30" s="563"/>
      <c r="BT30" s="563"/>
      <c r="BU30" s="564"/>
      <c r="BV30" s="562">
        <v>2636301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奈良県市町村総合事務組合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公園墓地事業特別会計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奈良県後期高齢者医療広域連合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公共用地先行取得事業特別会計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介護サービス事業特別会計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奈良県広域消防組合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H+SFbyLiE2jYWMsUMIL3+5bV2+vZrsyUDxkTshHvmz81s0JbwvHFxijN/gIIvdSgpcSDZUs15DfsLxZONmaCw==" saltValue="Ij1YfLje4rP9n4Td98ml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532</v>
      </c>
      <c r="D34" s="1187"/>
      <c r="E34" s="1188"/>
      <c r="F34" s="32">
        <v>43.43</v>
      </c>
      <c r="G34" s="33">
        <v>25.33</v>
      </c>
      <c r="H34" s="33">
        <v>23.27</v>
      </c>
      <c r="I34" s="33">
        <v>36.270000000000003</v>
      </c>
      <c r="J34" s="34">
        <v>33.69</v>
      </c>
      <c r="K34" s="22"/>
      <c r="L34" s="22"/>
      <c r="M34" s="22"/>
      <c r="N34" s="22"/>
      <c r="O34" s="22"/>
      <c r="P34" s="22"/>
    </row>
    <row r="35" spans="1:16" ht="39" customHeight="1" x14ac:dyDescent="0.15">
      <c r="A35" s="22"/>
      <c r="B35" s="35"/>
      <c r="C35" s="1181" t="s">
        <v>533</v>
      </c>
      <c r="D35" s="1182"/>
      <c r="E35" s="1183"/>
      <c r="F35" s="36">
        <v>5.76</v>
      </c>
      <c r="G35" s="37">
        <v>6.72</v>
      </c>
      <c r="H35" s="37">
        <v>7.61</v>
      </c>
      <c r="I35" s="37">
        <v>8.6199999999999992</v>
      </c>
      <c r="J35" s="38">
        <v>9.8000000000000007</v>
      </c>
      <c r="K35" s="22"/>
      <c r="L35" s="22"/>
      <c r="M35" s="22"/>
      <c r="N35" s="22"/>
      <c r="O35" s="22"/>
      <c r="P35" s="22"/>
    </row>
    <row r="36" spans="1:16" ht="39" customHeight="1" x14ac:dyDescent="0.15">
      <c r="A36" s="22"/>
      <c r="B36" s="35"/>
      <c r="C36" s="1181" t="s">
        <v>534</v>
      </c>
      <c r="D36" s="1182"/>
      <c r="E36" s="1183"/>
      <c r="F36" s="36">
        <v>0.95</v>
      </c>
      <c r="G36" s="37">
        <v>2.08</v>
      </c>
      <c r="H36" s="37">
        <v>3.61</v>
      </c>
      <c r="I36" s="37">
        <v>3.58</v>
      </c>
      <c r="J36" s="38">
        <v>3</v>
      </c>
      <c r="K36" s="22"/>
      <c r="L36" s="22"/>
      <c r="M36" s="22"/>
      <c r="N36" s="22"/>
      <c r="O36" s="22"/>
      <c r="P36" s="22"/>
    </row>
    <row r="37" spans="1:16" ht="39" customHeight="1" x14ac:dyDescent="0.15">
      <c r="A37" s="22"/>
      <c r="B37" s="35"/>
      <c r="C37" s="1181" t="s">
        <v>535</v>
      </c>
      <c r="D37" s="1182"/>
      <c r="E37" s="1183"/>
      <c r="F37" s="36">
        <v>2.65</v>
      </c>
      <c r="G37" s="37">
        <v>3.56</v>
      </c>
      <c r="H37" s="37">
        <v>3.71</v>
      </c>
      <c r="I37" s="37">
        <v>0.75</v>
      </c>
      <c r="J37" s="38">
        <v>0.76</v>
      </c>
      <c r="K37" s="22"/>
      <c r="L37" s="22"/>
      <c r="M37" s="22"/>
      <c r="N37" s="22"/>
      <c r="O37" s="22"/>
      <c r="P37" s="22"/>
    </row>
    <row r="38" spans="1:16" ht="39" customHeight="1" x14ac:dyDescent="0.15">
      <c r="A38" s="22"/>
      <c r="B38" s="35"/>
      <c r="C38" s="1181" t="s">
        <v>536</v>
      </c>
      <c r="D38" s="1182"/>
      <c r="E38" s="1183"/>
      <c r="F38" s="36">
        <v>0.24</v>
      </c>
      <c r="G38" s="37">
        <v>0.19</v>
      </c>
      <c r="H38" s="37">
        <v>0.31</v>
      </c>
      <c r="I38" s="37">
        <v>0.28999999999999998</v>
      </c>
      <c r="J38" s="38">
        <v>0.25</v>
      </c>
      <c r="K38" s="22"/>
      <c r="L38" s="22"/>
      <c r="M38" s="22"/>
      <c r="N38" s="22"/>
      <c r="O38" s="22"/>
      <c r="P38" s="22"/>
    </row>
    <row r="39" spans="1:16" ht="39" customHeight="1" x14ac:dyDescent="0.15">
      <c r="A39" s="22"/>
      <c r="B39" s="35"/>
      <c r="C39" s="1181" t="s">
        <v>537</v>
      </c>
      <c r="D39" s="1182"/>
      <c r="E39" s="1183"/>
      <c r="F39" s="36">
        <v>0.08</v>
      </c>
      <c r="G39" s="37">
        <v>0.06</v>
      </c>
      <c r="H39" s="37">
        <v>0.05</v>
      </c>
      <c r="I39" s="37">
        <v>0.04</v>
      </c>
      <c r="J39" s="38">
        <v>0.03</v>
      </c>
      <c r="K39" s="22"/>
      <c r="L39" s="22"/>
      <c r="M39" s="22"/>
      <c r="N39" s="22"/>
      <c r="O39" s="22"/>
      <c r="P39" s="22"/>
    </row>
    <row r="40" spans="1:16" ht="39" customHeight="1" x14ac:dyDescent="0.15">
      <c r="A40" s="22"/>
      <c r="B40" s="35"/>
      <c r="C40" s="1181" t="s">
        <v>538</v>
      </c>
      <c r="D40" s="1182"/>
      <c r="E40" s="1183"/>
      <c r="F40" s="36">
        <v>0</v>
      </c>
      <c r="G40" s="37">
        <v>0.01</v>
      </c>
      <c r="H40" s="37">
        <v>0</v>
      </c>
      <c r="I40" s="37">
        <v>0</v>
      </c>
      <c r="J40" s="38">
        <v>0.03</v>
      </c>
      <c r="K40" s="22"/>
      <c r="L40" s="22"/>
      <c r="M40" s="22"/>
      <c r="N40" s="22"/>
      <c r="O40" s="22"/>
      <c r="P40" s="22"/>
    </row>
    <row r="41" spans="1:16" ht="39" customHeight="1" x14ac:dyDescent="0.15">
      <c r="A41" s="22"/>
      <c r="B41" s="35"/>
      <c r="C41" s="1181" t="s">
        <v>539</v>
      </c>
      <c r="D41" s="1182"/>
      <c r="E41" s="1183"/>
      <c r="F41" s="36">
        <v>0.01</v>
      </c>
      <c r="G41" s="37">
        <v>0</v>
      </c>
      <c r="H41" s="37">
        <v>0</v>
      </c>
      <c r="I41" s="37">
        <v>0.02</v>
      </c>
      <c r="J41" s="38">
        <v>0</v>
      </c>
      <c r="K41" s="22"/>
      <c r="L41" s="22"/>
      <c r="M41" s="22"/>
      <c r="N41" s="22"/>
      <c r="O41" s="22"/>
      <c r="P41" s="22"/>
    </row>
    <row r="42" spans="1:16" ht="39" customHeight="1" x14ac:dyDescent="0.15">
      <c r="A42" s="22"/>
      <c r="B42" s="39"/>
      <c r="C42" s="1181" t="s">
        <v>540</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541</v>
      </c>
      <c r="D43" s="1185"/>
      <c r="E43" s="1186"/>
      <c r="F43" s="41">
        <v>0</v>
      </c>
      <c r="G43" s="42">
        <v>0.2</v>
      </c>
      <c r="H43" s="42">
        <v>1.71</v>
      </c>
      <c r="I43" s="42">
        <v>0.82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ACHz/i8rZtRUOFAFIqTatQbcDWuvsBNOLfZuQM3lC/Azhf3l2IC/4q8Rm401Vjfn/1tjI0lL5r409Q8P2+uOw==" saltValue="Lx6ep4zqjW+Z7Jh+vzxU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4191</v>
      </c>
      <c r="L45" s="60">
        <v>4071</v>
      </c>
      <c r="M45" s="60">
        <v>3925</v>
      </c>
      <c r="N45" s="60">
        <v>3521</v>
      </c>
      <c r="O45" s="61">
        <v>3234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15">
      <c r="A48" s="48"/>
      <c r="B48" s="1191"/>
      <c r="C48" s="1192"/>
      <c r="D48" s="62"/>
      <c r="E48" s="1197" t="s">
        <v>13</v>
      </c>
      <c r="F48" s="1197"/>
      <c r="G48" s="1197"/>
      <c r="H48" s="1197"/>
      <c r="I48" s="1197"/>
      <c r="J48" s="1198"/>
      <c r="K48" s="63">
        <v>376</v>
      </c>
      <c r="L48" s="64">
        <v>342</v>
      </c>
      <c r="M48" s="64">
        <v>298</v>
      </c>
      <c r="N48" s="64">
        <v>299</v>
      </c>
      <c r="O48" s="65">
        <v>273</v>
      </c>
      <c r="P48" s="48"/>
      <c r="Q48" s="48"/>
      <c r="R48" s="48"/>
      <c r="S48" s="48"/>
      <c r="T48" s="48"/>
      <c r="U48" s="48"/>
    </row>
    <row r="49" spans="1:21" ht="30.75" customHeight="1" x14ac:dyDescent="0.15">
      <c r="A49" s="48"/>
      <c r="B49" s="1191"/>
      <c r="C49" s="1192"/>
      <c r="D49" s="62"/>
      <c r="E49" s="1197" t="s">
        <v>14</v>
      </c>
      <c r="F49" s="1197"/>
      <c r="G49" s="1197"/>
      <c r="H49" s="1197"/>
      <c r="I49" s="1197"/>
      <c r="J49" s="1198"/>
      <c r="K49" s="63">
        <v>51</v>
      </c>
      <c r="L49" s="64">
        <v>51</v>
      </c>
      <c r="M49" s="64">
        <v>51</v>
      </c>
      <c r="N49" s="64">
        <v>48</v>
      </c>
      <c r="O49" s="65">
        <v>55</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t="s">
        <v>489</v>
      </c>
      <c r="O51" s="65" t="s">
        <v>489</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2795</v>
      </c>
      <c r="L52" s="64">
        <v>2829</v>
      </c>
      <c r="M52" s="64">
        <v>2873</v>
      </c>
      <c r="N52" s="64">
        <v>2652</v>
      </c>
      <c r="O52" s="65">
        <v>2915</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1823</v>
      </c>
      <c r="L53" s="69">
        <v>1635</v>
      </c>
      <c r="M53" s="69">
        <v>1401</v>
      </c>
      <c r="N53" s="69">
        <v>1216</v>
      </c>
      <c r="O53" s="70">
        <v>647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aHEEJeetEnLD08WGkwF7+0pFIUX1MXdg6TV1wu2F+u8F509MbT1LYm3KabQX+4VWPCHxWVdwJ5s4j27JGdPZg==" saltValue="T35Hf/zZbp4272l6zwJn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39428</v>
      </c>
      <c r="J41" s="356">
        <v>38196</v>
      </c>
      <c r="K41" s="356">
        <v>40740</v>
      </c>
      <c r="L41" s="356">
        <v>37000</v>
      </c>
      <c r="M41" s="357">
        <v>34605</v>
      </c>
    </row>
    <row r="42" spans="2:13" ht="27.75" customHeight="1" x14ac:dyDescent="0.15">
      <c r="B42" s="1222"/>
      <c r="C42" s="1223"/>
      <c r="D42" s="106"/>
      <c r="E42" s="1228" t="s">
        <v>32</v>
      </c>
      <c r="F42" s="1228"/>
      <c r="G42" s="1228"/>
      <c r="H42" s="1229"/>
      <c r="I42" s="358" t="s">
        <v>489</v>
      </c>
      <c r="J42" s="359" t="s">
        <v>489</v>
      </c>
      <c r="K42" s="359" t="s">
        <v>489</v>
      </c>
      <c r="L42" s="359" t="s">
        <v>489</v>
      </c>
      <c r="M42" s="360" t="s">
        <v>489</v>
      </c>
    </row>
    <row r="43" spans="2:13" ht="27.75" customHeight="1" x14ac:dyDescent="0.15">
      <c r="B43" s="1222"/>
      <c r="C43" s="1223"/>
      <c r="D43" s="106"/>
      <c r="E43" s="1228" t="s">
        <v>33</v>
      </c>
      <c r="F43" s="1228"/>
      <c r="G43" s="1228"/>
      <c r="H43" s="1229"/>
      <c r="I43" s="358">
        <v>4980</v>
      </c>
      <c r="J43" s="359">
        <v>4657</v>
      </c>
      <c r="K43" s="359">
        <v>4202</v>
      </c>
      <c r="L43" s="359">
        <v>3711</v>
      </c>
      <c r="M43" s="360">
        <v>3383</v>
      </c>
    </row>
    <row r="44" spans="2:13" ht="27.75" customHeight="1" x14ac:dyDescent="0.15">
      <c r="B44" s="1222"/>
      <c r="C44" s="1223"/>
      <c r="D44" s="106"/>
      <c r="E44" s="1228" t="s">
        <v>34</v>
      </c>
      <c r="F44" s="1228"/>
      <c r="G44" s="1228"/>
      <c r="H44" s="1229"/>
      <c r="I44" s="358">
        <v>237</v>
      </c>
      <c r="J44" s="359">
        <v>188</v>
      </c>
      <c r="K44" s="359">
        <v>248</v>
      </c>
      <c r="L44" s="359">
        <v>257</v>
      </c>
      <c r="M44" s="360">
        <v>244</v>
      </c>
    </row>
    <row r="45" spans="2:13" ht="27.75" customHeight="1" x14ac:dyDescent="0.15">
      <c r="B45" s="1222"/>
      <c r="C45" s="1223"/>
      <c r="D45" s="106"/>
      <c r="E45" s="1228" t="s">
        <v>35</v>
      </c>
      <c r="F45" s="1228"/>
      <c r="G45" s="1228"/>
      <c r="H45" s="1229"/>
      <c r="I45" s="358">
        <v>4137</v>
      </c>
      <c r="J45" s="359">
        <v>4089</v>
      </c>
      <c r="K45" s="359">
        <v>4020</v>
      </c>
      <c r="L45" s="359">
        <v>3907</v>
      </c>
      <c r="M45" s="360">
        <v>4014</v>
      </c>
    </row>
    <row r="46" spans="2:13" ht="27.75" customHeight="1" x14ac:dyDescent="0.15">
      <c r="B46" s="1222"/>
      <c r="C46" s="1223"/>
      <c r="D46" s="107"/>
      <c r="E46" s="1228" t="s">
        <v>36</v>
      </c>
      <c r="F46" s="1228"/>
      <c r="G46" s="1228"/>
      <c r="H46" s="1229"/>
      <c r="I46" s="358" t="s">
        <v>489</v>
      </c>
      <c r="J46" s="359" t="s">
        <v>489</v>
      </c>
      <c r="K46" s="359" t="s">
        <v>489</v>
      </c>
      <c r="L46" s="359" t="s">
        <v>489</v>
      </c>
      <c r="M46" s="360" t="s">
        <v>489</v>
      </c>
    </row>
    <row r="47" spans="2:13" ht="27.75" customHeight="1" x14ac:dyDescent="0.15">
      <c r="B47" s="1222"/>
      <c r="C47" s="1223"/>
      <c r="D47" s="108"/>
      <c r="E47" s="1230" t="s">
        <v>37</v>
      </c>
      <c r="F47" s="1231"/>
      <c r="G47" s="1231"/>
      <c r="H47" s="1232"/>
      <c r="I47" s="358" t="s">
        <v>489</v>
      </c>
      <c r="J47" s="359" t="s">
        <v>489</v>
      </c>
      <c r="K47" s="359" t="s">
        <v>489</v>
      </c>
      <c r="L47" s="359" t="s">
        <v>489</v>
      </c>
      <c r="M47" s="360" t="s">
        <v>489</v>
      </c>
    </row>
    <row r="48" spans="2:13" ht="27.75" customHeight="1" x14ac:dyDescent="0.15">
      <c r="B48" s="1222"/>
      <c r="C48" s="1223"/>
      <c r="D48" s="106"/>
      <c r="E48" s="1228" t="s">
        <v>38</v>
      </c>
      <c r="F48" s="1228"/>
      <c r="G48" s="1228"/>
      <c r="H48" s="1229"/>
      <c r="I48" s="358" t="s">
        <v>489</v>
      </c>
      <c r="J48" s="359" t="s">
        <v>489</v>
      </c>
      <c r="K48" s="359" t="s">
        <v>489</v>
      </c>
      <c r="L48" s="359" t="s">
        <v>489</v>
      </c>
      <c r="M48" s="360" t="s">
        <v>489</v>
      </c>
    </row>
    <row r="49" spans="2:13" ht="27.75" customHeight="1" x14ac:dyDescent="0.15">
      <c r="B49" s="1224"/>
      <c r="C49" s="1225"/>
      <c r="D49" s="106"/>
      <c r="E49" s="1228" t="s">
        <v>39</v>
      </c>
      <c r="F49" s="1228"/>
      <c r="G49" s="1228"/>
      <c r="H49" s="1229"/>
      <c r="I49" s="358" t="s">
        <v>489</v>
      </c>
      <c r="J49" s="359" t="s">
        <v>489</v>
      </c>
      <c r="K49" s="359" t="s">
        <v>489</v>
      </c>
      <c r="L49" s="359" t="s">
        <v>489</v>
      </c>
      <c r="M49" s="360" t="s">
        <v>489</v>
      </c>
    </row>
    <row r="50" spans="2:13" ht="27.75" customHeight="1" x14ac:dyDescent="0.15">
      <c r="B50" s="1233" t="s">
        <v>40</v>
      </c>
      <c r="C50" s="1234"/>
      <c r="D50" s="109"/>
      <c r="E50" s="1228" t="s">
        <v>41</v>
      </c>
      <c r="F50" s="1228"/>
      <c r="G50" s="1228"/>
      <c r="H50" s="1229"/>
      <c r="I50" s="358">
        <v>6304</v>
      </c>
      <c r="J50" s="359">
        <v>9467</v>
      </c>
      <c r="K50" s="359">
        <v>11136</v>
      </c>
      <c r="L50" s="359">
        <v>8975</v>
      </c>
      <c r="M50" s="360">
        <v>9690</v>
      </c>
    </row>
    <row r="51" spans="2:13" ht="27.75" customHeight="1" x14ac:dyDescent="0.15">
      <c r="B51" s="1222"/>
      <c r="C51" s="1223"/>
      <c r="D51" s="106"/>
      <c r="E51" s="1228" t="s">
        <v>42</v>
      </c>
      <c r="F51" s="1228"/>
      <c r="G51" s="1228"/>
      <c r="H51" s="1229"/>
      <c r="I51" s="358">
        <v>3631</v>
      </c>
      <c r="J51" s="359">
        <v>3512</v>
      </c>
      <c r="K51" s="359">
        <v>3816</v>
      </c>
      <c r="L51" s="359">
        <v>3001</v>
      </c>
      <c r="M51" s="360">
        <v>3022</v>
      </c>
    </row>
    <row r="52" spans="2:13" ht="27.75" customHeight="1" x14ac:dyDescent="0.15">
      <c r="B52" s="1224"/>
      <c r="C52" s="1225"/>
      <c r="D52" s="106"/>
      <c r="E52" s="1228" t="s">
        <v>43</v>
      </c>
      <c r="F52" s="1228"/>
      <c r="G52" s="1228"/>
      <c r="H52" s="1229"/>
      <c r="I52" s="358">
        <v>31979</v>
      </c>
      <c r="J52" s="359">
        <v>31714</v>
      </c>
      <c r="K52" s="359">
        <v>32281</v>
      </c>
      <c r="L52" s="359">
        <v>30916</v>
      </c>
      <c r="M52" s="360">
        <v>29064</v>
      </c>
    </row>
    <row r="53" spans="2:13" ht="27.75" customHeight="1" thickBot="1" x14ac:dyDescent="0.2">
      <c r="B53" s="1235" t="s">
        <v>19</v>
      </c>
      <c r="C53" s="1236"/>
      <c r="D53" s="110"/>
      <c r="E53" s="1237" t="s">
        <v>44</v>
      </c>
      <c r="F53" s="1237"/>
      <c r="G53" s="1237"/>
      <c r="H53" s="1238"/>
      <c r="I53" s="361">
        <v>6869</v>
      </c>
      <c r="J53" s="362">
        <v>2437</v>
      </c>
      <c r="K53" s="362">
        <v>1977</v>
      </c>
      <c r="L53" s="362">
        <v>1982</v>
      </c>
      <c r="M53" s="363">
        <v>469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47BfT8bznWGGbykZcMJgw+sSWoz9LaZSWsxEvU0iVnWuqV1eYhHuyAQ0UEcRmWg1lE3wkakcvrI2AGCP+LLtQ==" saltValue="Zw9WzCYZNc0b+zWBpw9V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3027</v>
      </c>
      <c r="G55" s="122">
        <v>3028</v>
      </c>
      <c r="H55" s="123">
        <v>3436</v>
      </c>
    </row>
    <row r="56" spans="2:8" ht="52.5" customHeight="1" x14ac:dyDescent="0.15">
      <c r="B56" s="124"/>
      <c r="C56" s="1249" t="s">
        <v>47</v>
      </c>
      <c r="D56" s="1249"/>
      <c r="E56" s="1250"/>
      <c r="F56" s="125">
        <v>1756</v>
      </c>
      <c r="G56" s="125">
        <v>976</v>
      </c>
      <c r="H56" s="126">
        <v>816</v>
      </c>
    </row>
    <row r="57" spans="2:8" ht="53.25" customHeight="1" x14ac:dyDescent="0.15">
      <c r="B57" s="124"/>
      <c r="C57" s="1251" t="s">
        <v>48</v>
      </c>
      <c r="D57" s="1251"/>
      <c r="E57" s="1252"/>
      <c r="F57" s="127">
        <v>4960</v>
      </c>
      <c r="G57" s="127">
        <v>2636</v>
      </c>
      <c r="H57" s="128">
        <v>3069</v>
      </c>
    </row>
    <row r="58" spans="2:8" ht="45.75" customHeight="1" x14ac:dyDescent="0.15">
      <c r="B58" s="129"/>
      <c r="C58" s="1239" t="s">
        <v>551</v>
      </c>
      <c r="D58" s="1240"/>
      <c r="E58" s="1241"/>
      <c r="F58" s="130">
        <v>648</v>
      </c>
      <c r="G58" s="130">
        <v>825</v>
      </c>
      <c r="H58" s="131">
        <v>980</v>
      </c>
    </row>
    <row r="59" spans="2:8" ht="45.75" customHeight="1" x14ac:dyDescent="0.15">
      <c r="B59" s="129"/>
      <c r="C59" s="1239" t="s">
        <v>552</v>
      </c>
      <c r="D59" s="1240"/>
      <c r="E59" s="1241"/>
      <c r="F59" s="130">
        <v>772</v>
      </c>
      <c r="G59" s="130">
        <v>757</v>
      </c>
      <c r="H59" s="131">
        <v>708</v>
      </c>
    </row>
    <row r="60" spans="2:8" ht="45.75" customHeight="1" x14ac:dyDescent="0.15">
      <c r="B60" s="129"/>
      <c r="C60" s="1239" t="s">
        <v>553</v>
      </c>
      <c r="D60" s="1240"/>
      <c r="E60" s="1241"/>
      <c r="F60" s="130">
        <v>2806</v>
      </c>
      <c r="G60" s="130">
        <v>300</v>
      </c>
      <c r="H60" s="131">
        <v>600</v>
      </c>
    </row>
    <row r="61" spans="2:8" ht="45.75" customHeight="1" x14ac:dyDescent="0.15">
      <c r="B61" s="129"/>
      <c r="C61" s="1239" t="s">
        <v>554</v>
      </c>
      <c r="D61" s="1240"/>
      <c r="E61" s="1241"/>
      <c r="F61" s="130">
        <v>355</v>
      </c>
      <c r="G61" s="130">
        <v>355</v>
      </c>
      <c r="H61" s="131">
        <v>365</v>
      </c>
    </row>
    <row r="62" spans="2:8" ht="45.75" customHeight="1" thickBot="1" x14ac:dyDescent="0.2">
      <c r="B62" s="132"/>
      <c r="C62" s="1242" t="s">
        <v>555</v>
      </c>
      <c r="D62" s="1243"/>
      <c r="E62" s="1244"/>
      <c r="F62" s="133">
        <v>111</v>
      </c>
      <c r="G62" s="133">
        <v>136</v>
      </c>
      <c r="H62" s="134">
        <v>160</v>
      </c>
    </row>
    <row r="63" spans="2:8" ht="52.5" customHeight="1" thickBot="1" x14ac:dyDescent="0.2">
      <c r="B63" s="135"/>
      <c r="C63" s="1245" t="s">
        <v>49</v>
      </c>
      <c r="D63" s="1245"/>
      <c r="E63" s="1246"/>
      <c r="F63" s="136">
        <v>9742</v>
      </c>
      <c r="G63" s="136">
        <v>6640</v>
      </c>
      <c r="H63" s="137">
        <v>7321</v>
      </c>
    </row>
    <row r="64" spans="2:8" x14ac:dyDescent="0.15"/>
  </sheetData>
  <sheetProtection algorithmName="SHA-512" hashValue="ZEGB7EHJjsSEFo5C/gidkEmBSaRbNbAN8XAdustHvddpZq3OWqPw3hMrwZ9NXQp/0x/WjA8TWP3fibRY6CaaEA==" saltValue="ksrlnBaDJnY+pVR5/ta+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6873D-9416-404B-8CB8-2985CE86BD7F}">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566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558</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559</v>
      </c>
      <c r="AO51" s="1259"/>
      <c r="AP51" s="1259"/>
      <c r="AQ51" s="1259"/>
      <c r="AR51" s="1259"/>
      <c r="AS51" s="1259"/>
      <c r="AT51" s="1259"/>
      <c r="AU51" s="1259"/>
      <c r="AV51" s="1259"/>
      <c r="AW51" s="1259"/>
      <c r="AX51" s="1259"/>
      <c r="AY51" s="1259"/>
      <c r="AZ51" s="1259"/>
      <c r="BA51" s="1259"/>
      <c r="BB51" s="1259" t="s">
        <v>560</v>
      </c>
      <c r="BC51" s="1259"/>
      <c r="BD51" s="1259"/>
      <c r="BE51" s="1259"/>
      <c r="BF51" s="1259"/>
      <c r="BG51" s="1259"/>
      <c r="BH51" s="1259"/>
      <c r="BI51" s="1259"/>
      <c r="BJ51" s="1259"/>
      <c r="BK51" s="1259"/>
      <c r="BL51" s="1259"/>
      <c r="BM51" s="1259"/>
      <c r="BN51" s="1259"/>
      <c r="BO51" s="1259"/>
      <c r="BP51" s="1258">
        <v>42.3</v>
      </c>
      <c r="BQ51" s="1258"/>
      <c r="BR51" s="1258"/>
      <c r="BS51" s="1258"/>
      <c r="BT51" s="1258"/>
      <c r="BU51" s="1258"/>
      <c r="BV51" s="1258"/>
      <c r="BW51" s="1258"/>
      <c r="BX51" s="1258">
        <v>14.5</v>
      </c>
      <c r="BY51" s="1258"/>
      <c r="BZ51" s="1258"/>
      <c r="CA51" s="1258"/>
      <c r="CB51" s="1258"/>
      <c r="CC51" s="1258"/>
      <c r="CD51" s="1258"/>
      <c r="CE51" s="1258"/>
      <c r="CF51" s="1258">
        <v>11</v>
      </c>
      <c r="CG51" s="1258"/>
      <c r="CH51" s="1258"/>
      <c r="CI51" s="1258"/>
      <c r="CJ51" s="1258"/>
      <c r="CK51" s="1258"/>
      <c r="CL51" s="1258"/>
      <c r="CM51" s="1258"/>
      <c r="CN51" s="1258">
        <v>11.4</v>
      </c>
      <c r="CO51" s="1258"/>
      <c r="CP51" s="1258"/>
      <c r="CQ51" s="1258"/>
      <c r="CR51" s="1258"/>
      <c r="CS51" s="1258"/>
      <c r="CT51" s="1258"/>
      <c r="CU51" s="1258"/>
      <c r="CV51" s="1258">
        <v>2.6</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561</v>
      </c>
      <c r="BC53" s="1259"/>
      <c r="BD53" s="1259"/>
      <c r="BE53" s="1259"/>
      <c r="BF53" s="1259"/>
      <c r="BG53" s="1259"/>
      <c r="BH53" s="1259"/>
      <c r="BI53" s="1259"/>
      <c r="BJ53" s="1259"/>
      <c r="BK53" s="1259"/>
      <c r="BL53" s="1259"/>
      <c r="BM53" s="1259"/>
      <c r="BN53" s="1259"/>
      <c r="BO53" s="1259"/>
      <c r="BP53" s="1258">
        <v>75.900000000000006</v>
      </c>
      <c r="BQ53" s="1258"/>
      <c r="BR53" s="1258"/>
      <c r="BS53" s="1258"/>
      <c r="BT53" s="1258"/>
      <c r="BU53" s="1258"/>
      <c r="BV53" s="1258"/>
      <c r="BW53" s="1258"/>
      <c r="BX53" s="1258">
        <v>76.5</v>
      </c>
      <c r="BY53" s="1258"/>
      <c r="BZ53" s="1258"/>
      <c r="CA53" s="1258"/>
      <c r="CB53" s="1258"/>
      <c r="CC53" s="1258"/>
      <c r="CD53" s="1258"/>
      <c r="CE53" s="1258"/>
      <c r="CF53" s="1258">
        <v>78.3</v>
      </c>
      <c r="CG53" s="1258"/>
      <c r="CH53" s="1258"/>
      <c r="CI53" s="1258"/>
      <c r="CJ53" s="1258"/>
      <c r="CK53" s="1258"/>
      <c r="CL53" s="1258"/>
      <c r="CM53" s="1258"/>
      <c r="CN53" s="1258">
        <v>77.400000000000006</v>
      </c>
      <c r="CO53" s="1258"/>
      <c r="CP53" s="1258"/>
      <c r="CQ53" s="1258"/>
      <c r="CR53" s="1258"/>
      <c r="CS53" s="1258"/>
      <c r="CT53" s="1258"/>
      <c r="CU53" s="1258"/>
      <c r="CV53" s="1258">
        <v>68.5</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562</v>
      </c>
      <c r="AO55" s="1257"/>
      <c r="AP55" s="1257"/>
      <c r="AQ55" s="1257"/>
      <c r="AR55" s="1257"/>
      <c r="AS55" s="1257"/>
      <c r="AT55" s="1257"/>
      <c r="AU55" s="1257"/>
      <c r="AV55" s="1257"/>
      <c r="AW55" s="1257"/>
      <c r="AX55" s="1257"/>
      <c r="AY55" s="1257"/>
      <c r="AZ55" s="1257"/>
      <c r="BA55" s="1257"/>
      <c r="BB55" s="1259" t="s">
        <v>560</v>
      </c>
      <c r="BC55" s="1259"/>
      <c r="BD55" s="1259"/>
      <c r="BE55" s="1259"/>
      <c r="BF55" s="1259"/>
      <c r="BG55" s="1259"/>
      <c r="BH55" s="1259"/>
      <c r="BI55" s="1259"/>
      <c r="BJ55" s="1259"/>
      <c r="BK55" s="1259"/>
      <c r="BL55" s="1259"/>
      <c r="BM55" s="1259"/>
      <c r="BN55" s="1259"/>
      <c r="BO55" s="1259"/>
      <c r="BP55" s="1258">
        <v>22.1</v>
      </c>
      <c r="BQ55" s="1258"/>
      <c r="BR55" s="1258"/>
      <c r="BS55" s="1258"/>
      <c r="BT55" s="1258"/>
      <c r="BU55" s="1258"/>
      <c r="BV55" s="1258"/>
      <c r="BW55" s="1258"/>
      <c r="BX55" s="1258">
        <v>20.399999999999999</v>
      </c>
      <c r="BY55" s="1258"/>
      <c r="BZ55" s="1258"/>
      <c r="CA55" s="1258"/>
      <c r="CB55" s="1258"/>
      <c r="CC55" s="1258"/>
      <c r="CD55" s="1258"/>
      <c r="CE55" s="1258"/>
      <c r="CF55" s="1258">
        <v>11.2</v>
      </c>
      <c r="CG55" s="1258"/>
      <c r="CH55" s="1258"/>
      <c r="CI55" s="1258"/>
      <c r="CJ55" s="1258"/>
      <c r="CK55" s="1258"/>
      <c r="CL55" s="1258"/>
      <c r="CM55" s="1258"/>
      <c r="CN55" s="1258">
        <v>4.5999999999999996</v>
      </c>
      <c r="CO55" s="1258"/>
      <c r="CP55" s="1258"/>
      <c r="CQ55" s="1258"/>
      <c r="CR55" s="1258"/>
      <c r="CS55" s="1258"/>
      <c r="CT55" s="1258"/>
      <c r="CU55" s="1258"/>
      <c r="CV55" s="1258">
        <v>4.2</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561</v>
      </c>
      <c r="BC57" s="1259"/>
      <c r="BD57" s="1259"/>
      <c r="BE57" s="1259"/>
      <c r="BF57" s="1259"/>
      <c r="BG57" s="1259"/>
      <c r="BH57" s="1259"/>
      <c r="BI57" s="1259"/>
      <c r="BJ57" s="1259"/>
      <c r="BK57" s="1259"/>
      <c r="BL57" s="1259"/>
      <c r="BM57" s="1259"/>
      <c r="BN57" s="1259"/>
      <c r="BO57" s="1259"/>
      <c r="BP57" s="1258">
        <v>61.5</v>
      </c>
      <c r="BQ57" s="1258"/>
      <c r="BR57" s="1258"/>
      <c r="BS57" s="1258"/>
      <c r="BT57" s="1258"/>
      <c r="BU57" s="1258"/>
      <c r="BV57" s="1258"/>
      <c r="BW57" s="1258"/>
      <c r="BX57" s="1258">
        <v>63</v>
      </c>
      <c r="BY57" s="1258"/>
      <c r="BZ57" s="1258"/>
      <c r="CA57" s="1258"/>
      <c r="CB57" s="1258"/>
      <c r="CC57" s="1258"/>
      <c r="CD57" s="1258"/>
      <c r="CE57" s="1258"/>
      <c r="CF57" s="1258">
        <v>63.7</v>
      </c>
      <c r="CG57" s="1258"/>
      <c r="CH57" s="1258"/>
      <c r="CI57" s="1258"/>
      <c r="CJ57" s="1258"/>
      <c r="CK57" s="1258"/>
      <c r="CL57" s="1258"/>
      <c r="CM57" s="1258"/>
      <c r="CN57" s="1258">
        <v>64.099999999999994</v>
      </c>
      <c r="CO57" s="1258"/>
      <c r="CP57" s="1258"/>
      <c r="CQ57" s="1258"/>
      <c r="CR57" s="1258"/>
      <c r="CS57" s="1258"/>
      <c r="CT57" s="1258"/>
      <c r="CU57" s="1258"/>
      <c r="CV57" s="1258">
        <v>64.599999999999994</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563</v>
      </c>
    </row>
    <row r="64" spans="1:109" x14ac:dyDescent="0.15">
      <c r="B64" s="372"/>
      <c r="G64" s="379"/>
      <c r="I64" s="392"/>
      <c r="J64" s="392"/>
      <c r="K64" s="392"/>
      <c r="L64" s="392"/>
      <c r="M64" s="392"/>
      <c r="N64" s="393"/>
      <c r="AM64" s="379"/>
      <c r="AN64" s="379" t="s">
        <v>557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565</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558</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559</v>
      </c>
      <c r="AO73" s="1259"/>
      <c r="AP73" s="1259"/>
      <c r="AQ73" s="1259"/>
      <c r="AR73" s="1259"/>
      <c r="AS73" s="1259"/>
      <c r="AT73" s="1259"/>
      <c r="AU73" s="1259"/>
      <c r="AV73" s="1259"/>
      <c r="AW73" s="1259"/>
      <c r="AX73" s="1259"/>
      <c r="AY73" s="1259"/>
      <c r="AZ73" s="1259"/>
      <c r="BA73" s="1259"/>
      <c r="BB73" s="1259" t="s">
        <v>560</v>
      </c>
      <c r="BC73" s="1259"/>
      <c r="BD73" s="1259"/>
      <c r="BE73" s="1259"/>
      <c r="BF73" s="1259"/>
      <c r="BG73" s="1259"/>
      <c r="BH73" s="1259"/>
      <c r="BI73" s="1259"/>
      <c r="BJ73" s="1259"/>
      <c r="BK73" s="1259"/>
      <c r="BL73" s="1259"/>
      <c r="BM73" s="1259"/>
      <c r="BN73" s="1259"/>
      <c r="BO73" s="1259"/>
      <c r="BP73" s="1258">
        <v>42.3</v>
      </c>
      <c r="BQ73" s="1258"/>
      <c r="BR73" s="1258"/>
      <c r="BS73" s="1258"/>
      <c r="BT73" s="1258"/>
      <c r="BU73" s="1258"/>
      <c r="BV73" s="1258"/>
      <c r="BW73" s="1258"/>
      <c r="BX73" s="1258">
        <v>14.5</v>
      </c>
      <c r="BY73" s="1258"/>
      <c r="BZ73" s="1258"/>
      <c r="CA73" s="1258"/>
      <c r="CB73" s="1258"/>
      <c r="CC73" s="1258"/>
      <c r="CD73" s="1258"/>
      <c r="CE73" s="1258"/>
      <c r="CF73" s="1258">
        <v>11</v>
      </c>
      <c r="CG73" s="1258"/>
      <c r="CH73" s="1258"/>
      <c r="CI73" s="1258"/>
      <c r="CJ73" s="1258"/>
      <c r="CK73" s="1258"/>
      <c r="CL73" s="1258"/>
      <c r="CM73" s="1258"/>
      <c r="CN73" s="1258">
        <v>11.4</v>
      </c>
      <c r="CO73" s="1258"/>
      <c r="CP73" s="1258"/>
      <c r="CQ73" s="1258"/>
      <c r="CR73" s="1258"/>
      <c r="CS73" s="1258"/>
      <c r="CT73" s="1258"/>
      <c r="CU73" s="1258"/>
      <c r="CV73" s="1258">
        <v>2.6</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564</v>
      </c>
      <c r="BC75" s="1259"/>
      <c r="BD75" s="1259"/>
      <c r="BE75" s="1259"/>
      <c r="BF75" s="1259"/>
      <c r="BG75" s="1259"/>
      <c r="BH75" s="1259"/>
      <c r="BI75" s="1259"/>
      <c r="BJ75" s="1259"/>
      <c r="BK75" s="1259"/>
      <c r="BL75" s="1259"/>
      <c r="BM75" s="1259"/>
      <c r="BN75" s="1259"/>
      <c r="BO75" s="1259"/>
      <c r="BP75" s="1258">
        <v>12.3</v>
      </c>
      <c r="BQ75" s="1258"/>
      <c r="BR75" s="1258"/>
      <c r="BS75" s="1258"/>
      <c r="BT75" s="1258"/>
      <c r="BU75" s="1258"/>
      <c r="BV75" s="1258"/>
      <c r="BW75" s="1258"/>
      <c r="BX75" s="1258">
        <v>11.2</v>
      </c>
      <c r="BY75" s="1258"/>
      <c r="BZ75" s="1258"/>
      <c r="CA75" s="1258"/>
      <c r="CB75" s="1258"/>
      <c r="CC75" s="1258"/>
      <c r="CD75" s="1258"/>
      <c r="CE75" s="1258"/>
      <c r="CF75" s="1258">
        <v>9.6</v>
      </c>
      <c r="CG75" s="1258"/>
      <c r="CH75" s="1258"/>
      <c r="CI75" s="1258"/>
      <c r="CJ75" s="1258"/>
      <c r="CK75" s="1258"/>
      <c r="CL75" s="1258"/>
      <c r="CM75" s="1258"/>
      <c r="CN75" s="1258">
        <v>8.1</v>
      </c>
      <c r="CO75" s="1258"/>
      <c r="CP75" s="1258"/>
      <c r="CQ75" s="1258"/>
      <c r="CR75" s="1258"/>
      <c r="CS75" s="1258"/>
      <c r="CT75" s="1258"/>
      <c r="CU75" s="1258"/>
      <c r="CV75" s="1258">
        <v>6.1</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562</v>
      </c>
      <c r="AO77" s="1257"/>
      <c r="AP77" s="1257"/>
      <c r="AQ77" s="1257"/>
      <c r="AR77" s="1257"/>
      <c r="AS77" s="1257"/>
      <c r="AT77" s="1257"/>
      <c r="AU77" s="1257"/>
      <c r="AV77" s="1257"/>
      <c r="AW77" s="1257"/>
      <c r="AX77" s="1257"/>
      <c r="AY77" s="1257"/>
      <c r="AZ77" s="1257"/>
      <c r="BA77" s="1257"/>
      <c r="BB77" s="1259" t="s">
        <v>560</v>
      </c>
      <c r="BC77" s="1259"/>
      <c r="BD77" s="1259"/>
      <c r="BE77" s="1259"/>
      <c r="BF77" s="1259"/>
      <c r="BG77" s="1259"/>
      <c r="BH77" s="1259"/>
      <c r="BI77" s="1259"/>
      <c r="BJ77" s="1259"/>
      <c r="BK77" s="1259"/>
      <c r="BL77" s="1259"/>
      <c r="BM77" s="1259"/>
      <c r="BN77" s="1259"/>
      <c r="BO77" s="1259"/>
      <c r="BP77" s="1258">
        <v>22.1</v>
      </c>
      <c r="BQ77" s="1258"/>
      <c r="BR77" s="1258"/>
      <c r="BS77" s="1258"/>
      <c r="BT77" s="1258"/>
      <c r="BU77" s="1258"/>
      <c r="BV77" s="1258"/>
      <c r="BW77" s="1258"/>
      <c r="BX77" s="1258">
        <v>20.399999999999999</v>
      </c>
      <c r="BY77" s="1258"/>
      <c r="BZ77" s="1258"/>
      <c r="CA77" s="1258"/>
      <c r="CB77" s="1258"/>
      <c r="CC77" s="1258"/>
      <c r="CD77" s="1258"/>
      <c r="CE77" s="1258"/>
      <c r="CF77" s="1258">
        <v>11.2</v>
      </c>
      <c r="CG77" s="1258"/>
      <c r="CH77" s="1258"/>
      <c r="CI77" s="1258"/>
      <c r="CJ77" s="1258"/>
      <c r="CK77" s="1258"/>
      <c r="CL77" s="1258"/>
      <c r="CM77" s="1258"/>
      <c r="CN77" s="1258">
        <v>4.5999999999999996</v>
      </c>
      <c r="CO77" s="1258"/>
      <c r="CP77" s="1258"/>
      <c r="CQ77" s="1258"/>
      <c r="CR77" s="1258"/>
      <c r="CS77" s="1258"/>
      <c r="CT77" s="1258"/>
      <c r="CU77" s="1258"/>
      <c r="CV77" s="1258">
        <v>4.2</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564</v>
      </c>
      <c r="BC79" s="1259"/>
      <c r="BD79" s="1259"/>
      <c r="BE79" s="1259"/>
      <c r="BF79" s="1259"/>
      <c r="BG79" s="1259"/>
      <c r="BH79" s="1259"/>
      <c r="BI79" s="1259"/>
      <c r="BJ79" s="1259"/>
      <c r="BK79" s="1259"/>
      <c r="BL79" s="1259"/>
      <c r="BM79" s="1259"/>
      <c r="BN79" s="1259"/>
      <c r="BO79" s="1259"/>
      <c r="BP79" s="1258">
        <v>6.3</v>
      </c>
      <c r="BQ79" s="1258"/>
      <c r="BR79" s="1258"/>
      <c r="BS79" s="1258"/>
      <c r="BT79" s="1258"/>
      <c r="BU79" s="1258"/>
      <c r="BV79" s="1258"/>
      <c r="BW79" s="1258"/>
      <c r="BX79" s="1258">
        <v>6.2</v>
      </c>
      <c r="BY79" s="1258"/>
      <c r="BZ79" s="1258"/>
      <c r="CA79" s="1258"/>
      <c r="CB79" s="1258"/>
      <c r="CC79" s="1258"/>
      <c r="CD79" s="1258"/>
      <c r="CE79" s="1258"/>
      <c r="CF79" s="1258">
        <v>5.7</v>
      </c>
      <c r="CG79" s="1258"/>
      <c r="CH79" s="1258"/>
      <c r="CI79" s="1258"/>
      <c r="CJ79" s="1258"/>
      <c r="CK79" s="1258"/>
      <c r="CL79" s="1258"/>
      <c r="CM79" s="1258"/>
      <c r="CN79" s="1258">
        <v>5.8</v>
      </c>
      <c r="CO79" s="1258"/>
      <c r="CP79" s="1258"/>
      <c r="CQ79" s="1258"/>
      <c r="CR79" s="1258"/>
      <c r="CS79" s="1258"/>
      <c r="CT79" s="1258"/>
      <c r="CU79" s="1258"/>
      <c r="CV79" s="1258">
        <v>5.8</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6S+63q60uzOg1rfH2FNxnIR/nxR4UAjx7MSPHy4erv7lF5eAtq+dnh9+UNqKpiuT8ERWC6qa5TooAVBI8GdBA==" saltValue="ExTJgvrVZvELS3I11/g0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96999-70C8-4A23-86C5-DEC3DD1A63A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QZuf9suKLsy525NkLT+75ynzf6ZtNghWi0olx/EM8FD/Y9Z7nm1E1WdYZD7aoX/sVSnYh3Uc+G97IOi9BCf2IA==" saltValue="jDu9x2H3aCI2rRNPwSDg6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24C18-CF97-4D63-BBE9-D2639D24D6A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iPG8rEp0NDTsnpATX5jrjVC1ixxqAsoGWYzWGOrPAgJrLV9i69LYfdajVqLIsOKSw+YqppXlhevV3kNs8lQyFA==" saltValue="XXuP+YHi5dDoAv9RgyO6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86798</v>
      </c>
      <c r="E3" s="156"/>
      <c r="F3" s="157">
        <v>45588</v>
      </c>
      <c r="G3" s="158"/>
      <c r="H3" s="159"/>
    </row>
    <row r="4" spans="1:8" x14ac:dyDescent="0.15">
      <c r="A4" s="160"/>
      <c r="B4" s="161"/>
      <c r="C4" s="162"/>
      <c r="D4" s="163">
        <v>69718</v>
      </c>
      <c r="E4" s="164"/>
      <c r="F4" s="165">
        <v>24150</v>
      </c>
      <c r="G4" s="166"/>
      <c r="H4" s="167"/>
    </row>
    <row r="5" spans="1:8" x14ac:dyDescent="0.15">
      <c r="A5" s="148" t="s">
        <v>521</v>
      </c>
      <c r="B5" s="153"/>
      <c r="C5" s="154"/>
      <c r="D5" s="155">
        <v>39271</v>
      </c>
      <c r="E5" s="156"/>
      <c r="F5" s="157">
        <v>45483</v>
      </c>
      <c r="G5" s="158"/>
      <c r="H5" s="159"/>
    </row>
    <row r="6" spans="1:8" x14ac:dyDescent="0.15">
      <c r="A6" s="160"/>
      <c r="B6" s="161"/>
      <c r="C6" s="162"/>
      <c r="D6" s="163">
        <v>18460</v>
      </c>
      <c r="E6" s="164"/>
      <c r="F6" s="165">
        <v>24241</v>
      </c>
      <c r="G6" s="166"/>
      <c r="H6" s="167"/>
    </row>
    <row r="7" spans="1:8" x14ac:dyDescent="0.15">
      <c r="A7" s="148" t="s">
        <v>522</v>
      </c>
      <c r="B7" s="153"/>
      <c r="C7" s="154"/>
      <c r="D7" s="155">
        <v>90859</v>
      </c>
      <c r="E7" s="156"/>
      <c r="F7" s="157">
        <v>45945</v>
      </c>
      <c r="G7" s="158"/>
      <c r="H7" s="159"/>
    </row>
    <row r="8" spans="1:8" x14ac:dyDescent="0.15">
      <c r="A8" s="160"/>
      <c r="B8" s="161"/>
      <c r="C8" s="162"/>
      <c r="D8" s="163">
        <v>71524</v>
      </c>
      <c r="E8" s="164"/>
      <c r="F8" s="165">
        <v>25180</v>
      </c>
      <c r="G8" s="166"/>
      <c r="H8" s="167"/>
    </row>
    <row r="9" spans="1:8" x14ac:dyDescent="0.15">
      <c r="A9" s="148" t="s">
        <v>523</v>
      </c>
      <c r="B9" s="153"/>
      <c r="C9" s="154"/>
      <c r="D9" s="155">
        <v>27969</v>
      </c>
      <c r="E9" s="156"/>
      <c r="F9" s="157">
        <v>44475</v>
      </c>
      <c r="G9" s="158"/>
      <c r="H9" s="159"/>
    </row>
    <row r="10" spans="1:8" x14ac:dyDescent="0.15">
      <c r="A10" s="160"/>
      <c r="B10" s="161"/>
      <c r="C10" s="162"/>
      <c r="D10" s="163">
        <v>14717</v>
      </c>
      <c r="E10" s="164"/>
      <c r="F10" s="165">
        <v>24780</v>
      </c>
      <c r="G10" s="166"/>
      <c r="H10" s="167"/>
    </row>
    <row r="11" spans="1:8" x14ac:dyDescent="0.15">
      <c r="A11" s="148" t="s">
        <v>524</v>
      </c>
      <c r="B11" s="153"/>
      <c r="C11" s="154"/>
      <c r="D11" s="155">
        <v>34026</v>
      </c>
      <c r="E11" s="156"/>
      <c r="F11" s="157">
        <v>45982</v>
      </c>
      <c r="G11" s="158"/>
      <c r="H11" s="159"/>
    </row>
    <row r="12" spans="1:8" x14ac:dyDescent="0.15">
      <c r="A12" s="160"/>
      <c r="B12" s="161"/>
      <c r="C12" s="168"/>
      <c r="D12" s="163">
        <v>19870</v>
      </c>
      <c r="E12" s="164"/>
      <c r="F12" s="165">
        <v>25583</v>
      </c>
      <c r="G12" s="166"/>
      <c r="H12" s="167"/>
    </row>
    <row r="13" spans="1:8" x14ac:dyDescent="0.15">
      <c r="A13" s="148"/>
      <c r="B13" s="153"/>
      <c r="C13" s="169"/>
      <c r="D13" s="170">
        <v>55785</v>
      </c>
      <c r="E13" s="171"/>
      <c r="F13" s="172">
        <v>45495</v>
      </c>
      <c r="G13" s="173"/>
      <c r="H13" s="159"/>
    </row>
    <row r="14" spans="1:8" x14ac:dyDescent="0.15">
      <c r="A14" s="160"/>
      <c r="B14" s="161"/>
      <c r="C14" s="162"/>
      <c r="D14" s="163">
        <v>38858</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1.2</v>
      </c>
      <c r="C19" s="174">
        <f>ROUND(VALUE(SUBSTITUTE(実質収支比率等に係る経年分析!G$48,"▲","-")),2)</f>
        <v>2.2999999999999998</v>
      </c>
      <c r="D19" s="174">
        <f>ROUND(VALUE(SUBSTITUTE(実質収支比率等に係る経年分析!H$48,"▲","-")),2)</f>
        <v>3.93</v>
      </c>
      <c r="E19" s="174">
        <f>ROUND(VALUE(SUBSTITUTE(実質収支比率等に係る経年分析!I$48,"▲","-")),2)</f>
        <v>3.88</v>
      </c>
      <c r="F19" s="174">
        <f>ROUND(VALUE(SUBSTITUTE(実質収支比率等に係る経年分析!J$48,"▲","-")),2)</f>
        <v>3.3</v>
      </c>
    </row>
    <row r="20" spans="1:11" x14ac:dyDescent="0.15">
      <c r="A20" s="174" t="s">
        <v>53</v>
      </c>
      <c r="B20" s="174">
        <f>ROUND(VALUE(SUBSTITUTE(実質収支比率等に係る経年分析!F$47,"▲","-")),2)</f>
        <v>13.01</v>
      </c>
      <c r="C20" s="174">
        <f>ROUND(VALUE(SUBSTITUTE(実質収支比率等に係る経年分析!G$47,"▲","-")),2)</f>
        <v>13.14</v>
      </c>
      <c r="D20" s="174">
        <f>ROUND(VALUE(SUBSTITUTE(実質収支比率等に係る経年分析!H$47,"▲","-")),2)</f>
        <v>14.86</v>
      </c>
      <c r="E20" s="174">
        <f>ROUND(VALUE(SUBSTITUTE(実質収支比率等に係る経年分析!I$47,"▲","-")),2)</f>
        <v>15.22</v>
      </c>
      <c r="F20" s="174">
        <f>ROUND(VALUE(SUBSTITUTE(実質収支比率等に係る経年分析!J$47,"▲","-")),2)</f>
        <v>16.809999999999999</v>
      </c>
    </row>
    <row r="21" spans="1:11" x14ac:dyDescent="0.15">
      <c r="A21" s="174" t="s">
        <v>54</v>
      </c>
      <c r="B21" s="174">
        <f>IF(ISNUMBER(VALUE(SUBSTITUTE(実質収支比率等に係る経年分析!F$49,"▲","-"))),ROUND(VALUE(SUBSTITUTE(実質収支比率等に係る経年分析!F$49,"▲","-")),2),NA())</f>
        <v>0.33</v>
      </c>
      <c r="C21" s="174">
        <f>IF(ISNUMBER(VALUE(SUBSTITUTE(実質収支比率等に係る経年分析!G$49,"▲","-"))),ROUND(VALUE(SUBSTITUTE(実質収支比率等に係る経年分析!G$49,"▲","-")),2),NA())</f>
        <v>1.71</v>
      </c>
      <c r="D21" s="174">
        <f>IF(ISNUMBER(VALUE(SUBSTITUTE(実質収支比率等に係る経年分析!H$49,"▲","-"))),ROUND(VALUE(SUBSTITUTE(実質収支比率等に係る経年分析!H$49,"▲","-")),2),NA())</f>
        <v>4.22</v>
      </c>
      <c r="E21" s="174">
        <f>IF(ISNUMBER(VALUE(SUBSTITUTE(実質収支比率等に係る経年分析!I$49,"▲","-"))),ROUND(VALUE(SUBSTITUTE(実質収支比率等に係る経年分析!I$49,"▲","-")),2),NA())</f>
        <v>7.53</v>
      </c>
      <c r="F21" s="174">
        <f>IF(ISNUMBER(VALUE(SUBSTITUTE(実質収支比率等に係る経年分析!J$49,"▲","-"))),ROUND(VALUE(SUBSTITUTE(実質収支比率等に係る経年分析!J$49,"▲","-")),2),NA())</f>
        <v>2.5499999999999998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1.71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0.82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公共用地先行取得事業特別会計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介護サービス事業特別会計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公園墓地事業特別会計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8.6199999999999992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9.8000000000000007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36.270000000000003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33.69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2795</v>
      </c>
      <c r="E42" s="176"/>
      <c r="F42" s="176"/>
      <c r="G42" s="176">
        <f>'実質公債費比率（分子）の構造'!L$52</f>
        <v>2829</v>
      </c>
      <c r="H42" s="176"/>
      <c r="I42" s="176"/>
      <c r="J42" s="176">
        <f>'実質公債費比率（分子）の構造'!M$52</f>
        <v>2873</v>
      </c>
      <c r="K42" s="176"/>
      <c r="L42" s="176"/>
      <c r="M42" s="176">
        <f>'実質公債費比率（分子）の構造'!N$52</f>
        <v>2652</v>
      </c>
      <c r="N42" s="176"/>
      <c r="O42" s="176"/>
      <c r="P42" s="176">
        <f>'実質公債費比率（分子）の構造'!O$52</f>
        <v>2915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51</v>
      </c>
      <c r="C45" s="176"/>
      <c r="D45" s="176"/>
      <c r="E45" s="176">
        <f>'実質公債費比率（分子）の構造'!L$49</f>
        <v>51</v>
      </c>
      <c r="F45" s="176"/>
      <c r="G45" s="176"/>
      <c r="H45" s="176">
        <f>'実質公債費比率（分子）の構造'!M$49</f>
        <v>51</v>
      </c>
      <c r="I45" s="176"/>
      <c r="J45" s="176"/>
      <c r="K45" s="176">
        <f>'実質公債費比率（分子）の構造'!N$49</f>
        <v>48</v>
      </c>
      <c r="L45" s="176"/>
      <c r="M45" s="176"/>
      <c r="N45" s="176">
        <f>'実質公債費比率（分子）の構造'!O$49</f>
        <v>55</v>
      </c>
      <c r="O45" s="176"/>
      <c r="P45" s="176"/>
    </row>
    <row r="46" spans="1:16" x14ac:dyDescent="0.15">
      <c r="A46" s="176" t="s">
        <v>64</v>
      </c>
      <c r="B46" s="176">
        <f>'実質公債費比率（分子）の構造'!K$48</f>
        <v>376</v>
      </c>
      <c r="C46" s="176"/>
      <c r="D46" s="176"/>
      <c r="E46" s="176">
        <f>'実質公債費比率（分子）の構造'!L$48</f>
        <v>342</v>
      </c>
      <c r="F46" s="176"/>
      <c r="G46" s="176"/>
      <c r="H46" s="176">
        <f>'実質公債費比率（分子）の構造'!M$48</f>
        <v>298</v>
      </c>
      <c r="I46" s="176"/>
      <c r="J46" s="176"/>
      <c r="K46" s="176">
        <f>'実質公債費比率（分子）の構造'!N$48</f>
        <v>299</v>
      </c>
      <c r="L46" s="176"/>
      <c r="M46" s="176"/>
      <c r="N46" s="176">
        <f>'実質公債費比率（分子）の構造'!O$48</f>
        <v>273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4191</v>
      </c>
      <c r="C49" s="176"/>
      <c r="D49" s="176"/>
      <c r="E49" s="176">
        <f>'実質公債費比率（分子）の構造'!L$45</f>
        <v>4071</v>
      </c>
      <c r="F49" s="176"/>
      <c r="G49" s="176"/>
      <c r="H49" s="176">
        <f>'実質公債費比率（分子）の構造'!M$45</f>
        <v>3925</v>
      </c>
      <c r="I49" s="176"/>
      <c r="J49" s="176"/>
      <c r="K49" s="176">
        <f>'実質公債費比率（分子）の構造'!N$45</f>
        <v>3521</v>
      </c>
      <c r="L49" s="176"/>
      <c r="M49" s="176"/>
      <c r="N49" s="176">
        <f>'実質公債費比率（分子）の構造'!O$45</f>
        <v>3234</v>
      </c>
      <c r="O49" s="176"/>
      <c r="P49" s="176"/>
    </row>
    <row r="50" spans="1:16" x14ac:dyDescent="0.15">
      <c r="A50" s="176" t="s">
        <v>67</v>
      </c>
      <c r="B50" s="176" t="e">
        <f>NA()</f>
        <v>#N/A</v>
      </c>
      <c r="C50" s="176">
        <f>IF(ISNUMBER('実質公債費比率（分子）の構造'!K$53),'実質公債費比率（分子）の構造'!K$53,NA())</f>
        <v>1823</v>
      </c>
      <c r="D50" s="176" t="e">
        <f>NA()</f>
        <v>#N/A</v>
      </c>
      <c r="E50" s="176" t="e">
        <f>NA()</f>
        <v>#N/A</v>
      </c>
      <c r="F50" s="176">
        <f>IF(ISNUMBER('実質公債費比率（分子）の構造'!L$53),'実質公債費比率（分子）の構造'!L$53,NA())</f>
        <v>1635</v>
      </c>
      <c r="G50" s="176" t="e">
        <f>NA()</f>
        <v>#N/A</v>
      </c>
      <c r="H50" s="176" t="e">
        <f>NA()</f>
        <v>#N/A</v>
      </c>
      <c r="I50" s="176">
        <f>IF(ISNUMBER('実質公債費比率（分子）の構造'!M$53),'実質公債費比率（分子）の構造'!M$53,NA())</f>
        <v>1401</v>
      </c>
      <c r="J50" s="176" t="e">
        <f>NA()</f>
        <v>#N/A</v>
      </c>
      <c r="K50" s="176" t="e">
        <f>NA()</f>
        <v>#N/A</v>
      </c>
      <c r="L50" s="176">
        <f>IF(ISNUMBER('実質公債費比率（分子）の構造'!N$53),'実質公債費比率（分子）の構造'!N$53,NA())</f>
        <v>1216</v>
      </c>
      <c r="M50" s="176" t="e">
        <f>NA()</f>
        <v>#N/A</v>
      </c>
      <c r="N50" s="176" t="e">
        <f>NA()</f>
        <v>#N/A</v>
      </c>
      <c r="O50" s="176">
        <f>IF(ISNUMBER('実質公債費比率（分子）の構造'!O$53),'実質公債費比率（分子）の構造'!O$53,NA())</f>
        <v>647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31979</v>
      </c>
      <c r="E56" s="175"/>
      <c r="F56" s="175"/>
      <c r="G56" s="175">
        <f>'将来負担比率（分子）の構造'!J$52</f>
        <v>31714</v>
      </c>
      <c r="H56" s="175"/>
      <c r="I56" s="175"/>
      <c r="J56" s="175">
        <f>'将来負担比率（分子）の構造'!K$52</f>
        <v>32281</v>
      </c>
      <c r="K56" s="175"/>
      <c r="L56" s="175"/>
      <c r="M56" s="175">
        <f>'将来負担比率（分子）の構造'!L$52</f>
        <v>30916</v>
      </c>
      <c r="N56" s="175"/>
      <c r="O56" s="175"/>
      <c r="P56" s="175">
        <f>'将来負担比率（分子）の構造'!M$52</f>
        <v>29064</v>
      </c>
    </row>
    <row r="57" spans="1:16" x14ac:dyDescent="0.15">
      <c r="A57" s="175" t="s">
        <v>42</v>
      </c>
      <c r="B57" s="175"/>
      <c r="C57" s="175"/>
      <c r="D57" s="175">
        <f>'将来負担比率（分子）の構造'!I$51</f>
        <v>3631</v>
      </c>
      <c r="E57" s="175"/>
      <c r="F57" s="175"/>
      <c r="G57" s="175">
        <f>'将来負担比率（分子）の構造'!J$51</f>
        <v>3512</v>
      </c>
      <c r="H57" s="175"/>
      <c r="I57" s="175"/>
      <c r="J57" s="175">
        <f>'将来負担比率（分子）の構造'!K$51</f>
        <v>3816</v>
      </c>
      <c r="K57" s="175"/>
      <c r="L57" s="175"/>
      <c r="M57" s="175">
        <f>'将来負担比率（分子）の構造'!L$51</f>
        <v>3001</v>
      </c>
      <c r="N57" s="175"/>
      <c r="O57" s="175"/>
      <c r="P57" s="175">
        <f>'将来負担比率（分子）の構造'!M$51</f>
        <v>3022</v>
      </c>
    </row>
    <row r="58" spans="1:16" x14ac:dyDescent="0.15">
      <c r="A58" s="175" t="s">
        <v>41</v>
      </c>
      <c r="B58" s="175"/>
      <c r="C58" s="175"/>
      <c r="D58" s="175">
        <f>'将来負担比率（分子）の構造'!I$50</f>
        <v>6304</v>
      </c>
      <c r="E58" s="175"/>
      <c r="F58" s="175"/>
      <c r="G58" s="175">
        <f>'将来負担比率（分子）の構造'!J$50</f>
        <v>9467</v>
      </c>
      <c r="H58" s="175"/>
      <c r="I58" s="175"/>
      <c r="J58" s="175">
        <f>'将来負担比率（分子）の構造'!K$50</f>
        <v>11136</v>
      </c>
      <c r="K58" s="175"/>
      <c r="L58" s="175"/>
      <c r="M58" s="175">
        <f>'将来負担比率（分子）の構造'!L$50</f>
        <v>8975</v>
      </c>
      <c r="N58" s="175"/>
      <c r="O58" s="175"/>
      <c r="P58" s="175">
        <f>'将来負担比率（分子）の構造'!M$50</f>
        <v>9690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4137</v>
      </c>
      <c r="C62" s="175"/>
      <c r="D62" s="175"/>
      <c r="E62" s="175">
        <f>'将来負担比率（分子）の構造'!J$45</f>
        <v>4089</v>
      </c>
      <c r="F62" s="175"/>
      <c r="G62" s="175"/>
      <c r="H62" s="175">
        <f>'将来負担比率（分子）の構造'!K$45</f>
        <v>4020</v>
      </c>
      <c r="I62" s="175"/>
      <c r="J62" s="175"/>
      <c r="K62" s="175">
        <f>'将来負担比率（分子）の構造'!L$45</f>
        <v>3907</v>
      </c>
      <c r="L62" s="175"/>
      <c r="M62" s="175"/>
      <c r="N62" s="175">
        <f>'将来負担比率（分子）の構造'!M$45</f>
        <v>4014</v>
      </c>
      <c r="O62" s="175"/>
      <c r="P62" s="175"/>
    </row>
    <row r="63" spans="1:16" x14ac:dyDescent="0.15">
      <c r="A63" s="175" t="s">
        <v>34</v>
      </c>
      <c r="B63" s="175">
        <f>'将来負担比率（分子）の構造'!I$44</f>
        <v>237</v>
      </c>
      <c r="C63" s="175"/>
      <c r="D63" s="175"/>
      <c r="E63" s="175">
        <f>'将来負担比率（分子）の構造'!J$44</f>
        <v>188</v>
      </c>
      <c r="F63" s="175"/>
      <c r="G63" s="175"/>
      <c r="H63" s="175">
        <f>'将来負担比率（分子）の構造'!K$44</f>
        <v>248</v>
      </c>
      <c r="I63" s="175"/>
      <c r="J63" s="175"/>
      <c r="K63" s="175">
        <f>'将来負担比率（分子）の構造'!L$44</f>
        <v>257</v>
      </c>
      <c r="L63" s="175"/>
      <c r="M63" s="175"/>
      <c r="N63" s="175">
        <f>'将来負担比率（分子）の構造'!M$44</f>
        <v>244</v>
      </c>
      <c r="O63" s="175"/>
      <c r="P63" s="175"/>
    </row>
    <row r="64" spans="1:16" x14ac:dyDescent="0.15">
      <c r="A64" s="175" t="s">
        <v>33</v>
      </c>
      <c r="B64" s="175">
        <f>'将来負担比率（分子）の構造'!I$43</f>
        <v>4980</v>
      </c>
      <c r="C64" s="175"/>
      <c r="D64" s="175"/>
      <c r="E64" s="175">
        <f>'将来負担比率（分子）の構造'!J$43</f>
        <v>4657</v>
      </c>
      <c r="F64" s="175"/>
      <c r="G64" s="175"/>
      <c r="H64" s="175">
        <f>'将来負担比率（分子）の構造'!K$43</f>
        <v>4202</v>
      </c>
      <c r="I64" s="175"/>
      <c r="J64" s="175"/>
      <c r="K64" s="175">
        <f>'将来負担比率（分子）の構造'!L$43</f>
        <v>3711</v>
      </c>
      <c r="L64" s="175"/>
      <c r="M64" s="175"/>
      <c r="N64" s="175">
        <f>'将来負担比率（分子）の構造'!M$43</f>
        <v>3383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39428</v>
      </c>
      <c r="C66" s="175"/>
      <c r="D66" s="175"/>
      <c r="E66" s="175">
        <f>'将来負担比率（分子）の構造'!J$41</f>
        <v>38196</v>
      </c>
      <c r="F66" s="175"/>
      <c r="G66" s="175"/>
      <c r="H66" s="175">
        <f>'将来負担比率（分子）の構造'!K$41</f>
        <v>40740</v>
      </c>
      <c r="I66" s="175"/>
      <c r="J66" s="175"/>
      <c r="K66" s="175">
        <f>'将来負担比率（分子）の構造'!L$41</f>
        <v>37000</v>
      </c>
      <c r="L66" s="175"/>
      <c r="M66" s="175"/>
      <c r="N66" s="175">
        <f>'将来負担比率（分子）の構造'!M$41</f>
        <v>34605</v>
      </c>
      <c r="O66" s="175"/>
      <c r="P66" s="175"/>
    </row>
    <row r="67" spans="1:16" x14ac:dyDescent="0.15">
      <c r="A67" s="175" t="s">
        <v>71</v>
      </c>
      <c r="B67" s="175" t="e">
        <f>NA()</f>
        <v>#N/A</v>
      </c>
      <c r="C67" s="175">
        <f>IF(ISNUMBER('将来負担比率（分子）の構造'!I$53), IF('将来負担比率（分子）の構造'!I$53 &lt; 0, 0, '将来負担比率（分子）の構造'!I$53), NA())</f>
        <v>6869</v>
      </c>
      <c r="D67" s="175" t="e">
        <f>NA()</f>
        <v>#N/A</v>
      </c>
      <c r="E67" s="175" t="e">
        <f>NA()</f>
        <v>#N/A</v>
      </c>
      <c r="F67" s="175">
        <f>IF(ISNUMBER('将来負担比率（分子）の構造'!J$53), IF('将来負担比率（分子）の構造'!J$53 &lt; 0, 0, '将来負担比率（分子）の構造'!J$53), NA())</f>
        <v>2437</v>
      </c>
      <c r="G67" s="175" t="e">
        <f>NA()</f>
        <v>#N/A</v>
      </c>
      <c r="H67" s="175" t="e">
        <f>NA()</f>
        <v>#N/A</v>
      </c>
      <c r="I67" s="175">
        <f>IF(ISNUMBER('将来負担比率（分子）の構造'!K$53), IF('将来負担比率（分子）の構造'!K$53 &lt; 0, 0, '将来負担比率（分子）の構造'!K$53), NA())</f>
        <v>1977</v>
      </c>
      <c r="J67" s="175" t="e">
        <f>NA()</f>
        <v>#N/A</v>
      </c>
      <c r="K67" s="175" t="e">
        <f>NA()</f>
        <v>#N/A</v>
      </c>
      <c r="L67" s="175">
        <f>IF(ISNUMBER('将来負担比率（分子）の構造'!L$53), IF('将来負担比率（分子）の構造'!L$53 &lt; 0, 0, '将来負担比率（分子）の構造'!L$53), NA())</f>
        <v>1982</v>
      </c>
      <c r="M67" s="175" t="e">
        <f>NA()</f>
        <v>#N/A</v>
      </c>
      <c r="N67" s="175" t="e">
        <f>NA()</f>
        <v>#N/A</v>
      </c>
      <c r="O67" s="175">
        <f>IF(ISNUMBER('将来負担比率（分子）の構造'!M$53), IF('将来負担比率（分子）の構造'!M$53 &lt; 0, 0, '将来負担比率（分子）の構造'!M$53), NA())</f>
        <v>469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3027</v>
      </c>
      <c r="C72" s="179">
        <f>基金残高に係る経年分析!G55</f>
        <v>3028</v>
      </c>
      <c r="D72" s="179">
        <f>基金残高に係る経年分析!H55</f>
        <v>3436</v>
      </c>
    </row>
    <row r="73" spans="1:16" x14ac:dyDescent="0.15">
      <c r="A73" s="178" t="s">
        <v>74</v>
      </c>
      <c r="B73" s="179">
        <f>基金残高に係る経年分析!F56</f>
        <v>1756</v>
      </c>
      <c r="C73" s="179">
        <f>基金残高に係る経年分析!G56</f>
        <v>976</v>
      </c>
      <c r="D73" s="179">
        <f>基金残高に係る経年分析!H56</f>
        <v>816</v>
      </c>
    </row>
    <row r="74" spans="1:16" x14ac:dyDescent="0.15">
      <c r="A74" s="178" t="s">
        <v>75</v>
      </c>
      <c r="B74" s="179">
        <f>基金残高に係る経年分析!F57</f>
        <v>4960</v>
      </c>
      <c r="C74" s="179">
        <f>基金残高に係る経年分析!G57</f>
        <v>2636</v>
      </c>
      <c r="D74" s="179">
        <f>基金残高に係る経年分析!H57</f>
        <v>3069</v>
      </c>
    </row>
  </sheetData>
  <sheetProtection algorithmName="SHA-512" hashValue="jM23K4cwUD3GY2setoqxt8JQShsVTJkoGdRT6X50m6yYTBV8/4rLH6GVR6e+V4pgixZbEixS46SzNVvWTatEAA==" saltValue="k2ioIR+z6DQ92u6AgWOwk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12090679</v>
      </c>
      <c r="S5" s="649"/>
      <c r="T5" s="649"/>
      <c r="U5" s="649"/>
      <c r="V5" s="649"/>
      <c r="W5" s="649"/>
      <c r="X5" s="649"/>
      <c r="Y5" s="650"/>
      <c r="Z5" s="651">
        <v>33.4</v>
      </c>
      <c r="AA5" s="651"/>
      <c r="AB5" s="651"/>
      <c r="AC5" s="651"/>
      <c r="AD5" s="652">
        <v>11325537</v>
      </c>
      <c r="AE5" s="652"/>
      <c r="AF5" s="652"/>
      <c r="AG5" s="652"/>
      <c r="AH5" s="652"/>
      <c r="AI5" s="652"/>
      <c r="AJ5" s="652"/>
      <c r="AK5" s="652"/>
      <c r="AL5" s="653">
        <v>55</v>
      </c>
      <c r="AM5" s="654"/>
      <c r="AN5" s="654"/>
      <c r="AO5" s="655"/>
      <c r="AP5" s="645" t="s">
        <v>216</v>
      </c>
      <c r="AQ5" s="646"/>
      <c r="AR5" s="646"/>
      <c r="AS5" s="646"/>
      <c r="AT5" s="646"/>
      <c r="AU5" s="646"/>
      <c r="AV5" s="646"/>
      <c r="AW5" s="646"/>
      <c r="AX5" s="646"/>
      <c r="AY5" s="646"/>
      <c r="AZ5" s="646"/>
      <c r="BA5" s="646"/>
      <c r="BB5" s="646"/>
      <c r="BC5" s="646"/>
      <c r="BD5" s="646"/>
      <c r="BE5" s="646"/>
      <c r="BF5" s="647"/>
      <c r="BG5" s="659">
        <v>11325110</v>
      </c>
      <c r="BH5" s="660"/>
      <c r="BI5" s="660"/>
      <c r="BJ5" s="660"/>
      <c r="BK5" s="660"/>
      <c r="BL5" s="660"/>
      <c r="BM5" s="660"/>
      <c r="BN5" s="661"/>
      <c r="BO5" s="662">
        <v>93.7</v>
      </c>
      <c r="BP5" s="662"/>
      <c r="BQ5" s="662"/>
      <c r="BR5" s="662"/>
      <c r="BS5" s="663">
        <v>160274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187168</v>
      </c>
      <c r="S6" s="660"/>
      <c r="T6" s="660"/>
      <c r="U6" s="660"/>
      <c r="V6" s="660"/>
      <c r="W6" s="660"/>
      <c r="X6" s="660"/>
      <c r="Y6" s="661"/>
      <c r="Z6" s="662">
        <v>0.5</v>
      </c>
      <c r="AA6" s="662"/>
      <c r="AB6" s="662"/>
      <c r="AC6" s="662"/>
      <c r="AD6" s="663">
        <v>187168</v>
      </c>
      <c r="AE6" s="663"/>
      <c r="AF6" s="663"/>
      <c r="AG6" s="663"/>
      <c r="AH6" s="663"/>
      <c r="AI6" s="663"/>
      <c r="AJ6" s="663"/>
      <c r="AK6" s="663"/>
      <c r="AL6" s="664">
        <v>0.9</v>
      </c>
      <c r="AM6" s="665"/>
      <c r="AN6" s="665"/>
      <c r="AO6" s="666"/>
      <c r="AP6" s="656" t="s">
        <v>221</v>
      </c>
      <c r="AQ6" s="657"/>
      <c r="AR6" s="657"/>
      <c r="AS6" s="657"/>
      <c r="AT6" s="657"/>
      <c r="AU6" s="657"/>
      <c r="AV6" s="657"/>
      <c r="AW6" s="657"/>
      <c r="AX6" s="657"/>
      <c r="AY6" s="657"/>
      <c r="AZ6" s="657"/>
      <c r="BA6" s="657"/>
      <c r="BB6" s="657"/>
      <c r="BC6" s="657"/>
      <c r="BD6" s="657"/>
      <c r="BE6" s="657"/>
      <c r="BF6" s="658"/>
      <c r="BG6" s="659">
        <v>11325110</v>
      </c>
      <c r="BH6" s="660"/>
      <c r="BI6" s="660"/>
      <c r="BJ6" s="660"/>
      <c r="BK6" s="660"/>
      <c r="BL6" s="660"/>
      <c r="BM6" s="660"/>
      <c r="BN6" s="661"/>
      <c r="BO6" s="662">
        <v>93.7</v>
      </c>
      <c r="BP6" s="662"/>
      <c r="BQ6" s="662"/>
      <c r="BR6" s="662"/>
      <c r="BS6" s="663">
        <v>160274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283371</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283311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4621</v>
      </c>
      <c r="S7" s="660"/>
      <c r="T7" s="660"/>
      <c r="U7" s="660"/>
      <c r="V7" s="660"/>
      <c r="W7" s="660"/>
      <c r="X7" s="660"/>
      <c r="Y7" s="661"/>
      <c r="Z7" s="662">
        <v>0</v>
      </c>
      <c r="AA7" s="662"/>
      <c r="AB7" s="662"/>
      <c r="AC7" s="662"/>
      <c r="AD7" s="663">
        <v>4621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4945416</v>
      </c>
      <c r="BH7" s="660"/>
      <c r="BI7" s="660"/>
      <c r="BJ7" s="660"/>
      <c r="BK7" s="660"/>
      <c r="BL7" s="660"/>
      <c r="BM7" s="660"/>
      <c r="BN7" s="661"/>
      <c r="BO7" s="662">
        <v>40.9</v>
      </c>
      <c r="BP7" s="662"/>
      <c r="BQ7" s="662"/>
      <c r="BR7" s="662"/>
      <c r="BS7" s="663">
        <v>160274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4166083</v>
      </c>
      <c r="CS7" s="660"/>
      <c r="CT7" s="660"/>
      <c r="CU7" s="660"/>
      <c r="CV7" s="660"/>
      <c r="CW7" s="660"/>
      <c r="CX7" s="660"/>
      <c r="CY7" s="661"/>
      <c r="CZ7" s="662">
        <v>11.9</v>
      </c>
      <c r="DA7" s="662"/>
      <c r="DB7" s="662"/>
      <c r="DC7" s="662"/>
      <c r="DD7" s="668">
        <v>655312</v>
      </c>
      <c r="DE7" s="660"/>
      <c r="DF7" s="660"/>
      <c r="DG7" s="660"/>
      <c r="DH7" s="660"/>
      <c r="DI7" s="660"/>
      <c r="DJ7" s="660"/>
      <c r="DK7" s="660"/>
      <c r="DL7" s="660"/>
      <c r="DM7" s="660"/>
      <c r="DN7" s="660"/>
      <c r="DO7" s="660"/>
      <c r="DP7" s="661"/>
      <c r="DQ7" s="668">
        <v>3028198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129956</v>
      </c>
      <c r="S8" s="660"/>
      <c r="T8" s="660"/>
      <c r="U8" s="660"/>
      <c r="V8" s="660"/>
      <c r="W8" s="660"/>
      <c r="X8" s="660"/>
      <c r="Y8" s="661"/>
      <c r="Z8" s="662">
        <v>0.4</v>
      </c>
      <c r="AA8" s="662"/>
      <c r="AB8" s="662"/>
      <c r="AC8" s="662"/>
      <c r="AD8" s="663">
        <v>129956</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144520</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16438107</v>
      </c>
      <c r="CS8" s="660"/>
      <c r="CT8" s="660"/>
      <c r="CU8" s="660"/>
      <c r="CV8" s="660"/>
      <c r="CW8" s="660"/>
      <c r="CX8" s="660"/>
      <c r="CY8" s="661"/>
      <c r="CZ8" s="662">
        <v>46.8</v>
      </c>
      <c r="DA8" s="662"/>
      <c r="DB8" s="662"/>
      <c r="DC8" s="662"/>
      <c r="DD8" s="668">
        <v>187856</v>
      </c>
      <c r="DE8" s="660"/>
      <c r="DF8" s="660"/>
      <c r="DG8" s="660"/>
      <c r="DH8" s="660"/>
      <c r="DI8" s="660"/>
      <c r="DJ8" s="660"/>
      <c r="DK8" s="660"/>
      <c r="DL8" s="660"/>
      <c r="DM8" s="660"/>
      <c r="DN8" s="660"/>
      <c r="DO8" s="660"/>
      <c r="DP8" s="661"/>
      <c r="DQ8" s="668">
        <v>8816198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142391</v>
      </c>
      <c r="S9" s="660"/>
      <c r="T9" s="660"/>
      <c r="U9" s="660"/>
      <c r="V9" s="660"/>
      <c r="W9" s="660"/>
      <c r="X9" s="660"/>
      <c r="Y9" s="661"/>
      <c r="Z9" s="662">
        <v>0.4</v>
      </c>
      <c r="AA9" s="662"/>
      <c r="AB9" s="662"/>
      <c r="AC9" s="662"/>
      <c r="AD9" s="663">
        <v>142391</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3958936</v>
      </c>
      <c r="BH9" s="660"/>
      <c r="BI9" s="660"/>
      <c r="BJ9" s="660"/>
      <c r="BK9" s="660"/>
      <c r="BL9" s="660"/>
      <c r="BM9" s="660"/>
      <c r="BN9" s="661"/>
      <c r="BO9" s="662">
        <v>32.700000000000003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2644226</v>
      </c>
      <c r="CS9" s="660"/>
      <c r="CT9" s="660"/>
      <c r="CU9" s="660"/>
      <c r="CV9" s="660"/>
      <c r="CW9" s="660"/>
      <c r="CX9" s="660"/>
      <c r="CY9" s="661"/>
      <c r="CZ9" s="662">
        <v>7.5</v>
      </c>
      <c r="DA9" s="662"/>
      <c r="DB9" s="662"/>
      <c r="DC9" s="662"/>
      <c r="DD9" s="668">
        <v>54962</v>
      </c>
      <c r="DE9" s="660"/>
      <c r="DF9" s="660"/>
      <c r="DG9" s="660"/>
      <c r="DH9" s="660"/>
      <c r="DI9" s="660"/>
      <c r="DJ9" s="660"/>
      <c r="DK9" s="660"/>
      <c r="DL9" s="660"/>
      <c r="DM9" s="660"/>
      <c r="DN9" s="660"/>
      <c r="DO9" s="660"/>
      <c r="DP9" s="661"/>
      <c r="DQ9" s="668">
        <v>2059156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278198</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41761</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21761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1990724</v>
      </c>
      <c r="S11" s="660"/>
      <c r="T11" s="660"/>
      <c r="U11" s="660"/>
      <c r="V11" s="660"/>
      <c r="W11" s="660"/>
      <c r="X11" s="660"/>
      <c r="Y11" s="661"/>
      <c r="Z11" s="664">
        <v>5.5</v>
      </c>
      <c r="AA11" s="665"/>
      <c r="AB11" s="665"/>
      <c r="AC11" s="671"/>
      <c r="AD11" s="668">
        <v>1990724</v>
      </c>
      <c r="AE11" s="660"/>
      <c r="AF11" s="660"/>
      <c r="AG11" s="660"/>
      <c r="AH11" s="660"/>
      <c r="AI11" s="660"/>
      <c r="AJ11" s="660"/>
      <c r="AK11" s="661"/>
      <c r="AL11" s="664">
        <v>9.6999999999999993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563762</v>
      </c>
      <c r="BH11" s="660"/>
      <c r="BI11" s="660"/>
      <c r="BJ11" s="660"/>
      <c r="BK11" s="660"/>
      <c r="BL11" s="660"/>
      <c r="BM11" s="660"/>
      <c r="BN11" s="661"/>
      <c r="BO11" s="662">
        <v>4.7</v>
      </c>
      <c r="BP11" s="662"/>
      <c r="BQ11" s="662"/>
      <c r="BR11" s="662"/>
      <c r="BS11" s="663">
        <v>160274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354441</v>
      </c>
      <c r="CS11" s="660"/>
      <c r="CT11" s="660"/>
      <c r="CU11" s="660"/>
      <c r="CV11" s="660"/>
      <c r="CW11" s="660"/>
      <c r="CX11" s="660"/>
      <c r="CY11" s="661"/>
      <c r="CZ11" s="662">
        <v>1</v>
      </c>
      <c r="DA11" s="662"/>
      <c r="DB11" s="662"/>
      <c r="DC11" s="662"/>
      <c r="DD11" s="668">
        <v>172109</v>
      </c>
      <c r="DE11" s="660"/>
      <c r="DF11" s="660"/>
      <c r="DG11" s="660"/>
      <c r="DH11" s="660"/>
      <c r="DI11" s="660"/>
      <c r="DJ11" s="660"/>
      <c r="DK11" s="660"/>
      <c r="DL11" s="660"/>
      <c r="DM11" s="660"/>
      <c r="DN11" s="660"/>
      <c r="DO11" s="660"/>
      <c r="DP11" s="661"/>
      <c r="DQ11" s="668">
        <v>168342</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3135</v>
      </c>
      <c r="S12" s="660"/>
      <c r="T12" s="660"/>
      <c r="U12" s="660"/>
      <c r="V12" s="660"/>
      <c r="W12" s="660"/>
      <c r="X12" s="660"/>
      <c r="Y12" s="661"/>
      <c r="Z12" s="662">
        <v>0</v>
      </c>
      <c r="AA12" s="662"/>
      <c r="AB12" s="662"/>
      <c r="AC12" s="662"/>
      <c r="AD12" s="663">
        <v>3135</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5516069</v>
      </c>
      <c r="BH12" s="660"/>
      <c r="BI12" s="660"/>
      <c r="BJ12" s="660"/>
      <c r="BK12" s="660"/>
      <c r="BL12" s="660"/>
      <c r="BM12" s="660"/>
      <c r="BN12" s="661"/>
      <c r="BO12" s="662">
        <v>45.6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425257</v>
      </c>
      <c r="CS12" s="660"/>
      <c r="CT12" s="660"/>
      <c r="CU12" s="660"/>
      <c r="CV12" s="660"/>
      <c r="CW12" s="660"/>
      <c r="CX12" s="660"/>
      <c r="CY12" s="661"/>
      <c r="CZ12" s="662">
        <v>1.2</v>
      </c>
      <c r="DA12" s="662"/>
      <c r="DB12" s="662"/>
      <c r="DC12" s="662"/>
      <c r="DD12" s="668" t="s">
        <v>122</v>
      </c>
      <c r="DE12" s="660"/>
      <c r="DF12" s="660"/>
      <c r="DG12" s="660"/>
      <c r="DH12" s="660"/>
      <c r="DI12" s="660"/>
      <c r="DJ12" s="660"/>
      <c r="DK12" s="660"/>
      <c r="DL12" s="660"/>
      <c r="DM12" s="660"/>
      <c r="DN12" s="660"/>
      <c r="DO12" s="660"/>
      <c r="DP12" s="661"/>
      <c r="DQ12" s="668">
        <v>424969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5456369</v>
      </c>
      <c r="BH13" s="660"/>
      <c r="BI13" s="660"/>
      <c r="BJ13" s="660"/>
      <c r="BK13" s="660"/>
      <c r="BL13" s="660"/>
      <c r="BM13" s="660"/>
      <c r="BN13" s="661"/>
      <c r="BO13" s="662">
        <v>45.1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2493972</v>
      </c>
      <c r="CS13" s="660"/>
      <c r="CT13" s="660"/>
      <c r="CU13" s="660"/>
      <c r="CV13" s="660"/>
      <c r="CW13" s="660"/>
      <c r="CX13" s="660"/>
      <c r="CY13" s="661"/>
      <c r="CZ13" s="662">
        <v>7.1</v>
      </c>
      <c r="DA13" s="662"/>
      <c r="DB13" s="662"/>
      <c r="DC13" s="662"/>
      <c r="DD13" s="668">
        <v>923601</v>
      </c>
      <c r="DE13" s="660"/>
      <c r="DF13" s="660"/>
      <c r="DG13" s="660"/>
      <c r="DH13" s="660"/>
      <c r="DI13" s="660"/>
      <c r="DJ13" s="660"/>
      <c r="DK13" s="660"/>
      <c r="DL13" s="660"/>
      <c r="DM13" s="660"/>
      <c r="DN13" s="660"/>
      <c r="DO13" s="660"/>
      <c r="DP13" s="661"/>
      <c r="DQ13" s="668">
        <v>1733637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4309</v>
      </c>
      <c r="S14" s="660"/>
      <c r="T14" s="660"/>
      <c r="U14" s="660"/>
      <c r="V14" s="660"/>
      <c r="W14" s="660"/>
      <c r="X14" s="660"/>
      <c r="Y14" s="661"/>
      <c r="Z14" s="662">
        <v>0</v>
      </c>
      <c r="AA14" s="662"/>
      <c r="AB14" s="662"/>
      <c r="AC14" s="662"/>
      <c r="AD14" s="663">
        <v>4309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246522</v>
      </c>
      <c r="BH14" s="660"/>
      <c r="BI14" s="660"/>
      <c r="BJ14" s="660"/>
      <c r="BK14" s="660"/>
      <c r="BL14" s="660"/>
      <c r="BM14" s="660"/>
      <c r="BN14" s="661"/>
      <c r="BO14" s="662">
        <v>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953117</v>
      </c>
      <c r="CS14" s="660"/>
      <c r="CT14" s="660"/>
      <c r="CU14" s="660"/>
      <c r="CV14" s="660"/>
      <c r="CW14" s="660"/>
      <c r="CX14" s="660"/>
      <c r="CY14" s="661"/>
      <c r="CZ14" s="662">
        <v>2.7</v>
      </c>
      <c r="DA14" s="662"/>
      <c r="DB14" s="662"/>
      <c r="DC14" s="662"/>
      <c r="DD14" s="668">
        <v>31646</v>
      </c>
      <c r="DE14" s="660"/>
      <c r="DF14" s="660"/>
      <c r="DG14" s="660"/>
      <c r="DH14" s="660"/>
      <c r="DI14" s="660"/>
      <c r="DJ14" s="660"/>
      <c r="DK14" s="660"/>
      <c r="DL14" s="660"/>
      <c r="DM14" s="660"/>
      <c r="DN14" s="660"/>
      <c r="DO14" s="660"/>
      <c r="DP14" s="661"/>
      <c r="DQ14" s="668">
        <v>916427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617103</v>
      </c>
      <c r="BH15" s="660"/>
      <c r="BI15" s="660"/>
      <c r="BJ15" s="660"/>
      <c r="BK15" s="660"/>
      <c r="BL15" s="660"/>
      <c r="BM15" s="660"/>
      <c r="BN15" s="661"/>
      <c r="BO15" s="662">
        <v>5.0999999999999996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3870441</v>
      </c>
      <c r="CS15" s="660"/>
      <c r="CT15" s="660"/>
      <c r="CU15" s="660"/>
      <c r="CV15" s="660"/>
      <c r="CW15" s="660"/>
      <c r="CX15" s="660"/>
      <c r="CY15" s="661"/>
      <c r="CZ15" s="662">
        <v>11</v>
      </c>
      <c r="DA15" s="662"/>
      <c r="DB15" s="662"/>
      <c r="DC15" s="662"/>
      <c r="DD15" s="668">
        <v>807354</v>
      </c>
      <c r="DE15" s="660"/>
      <c r="DF15" s="660"/>
      <c r="DG15" s="660"/>
      <c r="DH15" s="660"/>
      <c r="DI15" s="660"/>
      <c r="DJ15" s="660"/>
      <c r="DK15" s="660"/>
      <c r="DL15" s="660"/>
      <c r="DM15" s="660"/>
      <c r="DN15" s="660"/>
      <c r="DO15" s="660"/>
      <c r="DP15" s="661"/>
      <c r="DQ15" s="668">
        <v>2839113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31566</v>
      </c>
      <c r="S16" s="660"/>
      <c r="T16" s="660"/>
      <c r="U16" s="660"/>
      <c r="V16" s="660"/>
      <c r="W16" s="660"/>
      <c r="X16" s="660"/>
      <c r="Y16" s="661"/>
      <c r="Z16" s="662">
        <v>0.1</v>
      </c>
      <c r="AA16" s="662"/>
      <c r="AB16" s="662"/>
      <c r="AC16" s="662"/>
      <c r="AD16" s="663">
        <v>31566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28350</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20421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142527</v>
      </c>
      <c r="S17" s="660"/>
      <c r="T17" s="660"/>
      <c r="U17" s="660"/>
      <c r="V17" s="660"/>
      <c r="W17" s="660"/>
      <c r="X17" s="660"/>
      <c r="Y17" s="661"/>
      <c r="Z17" s="662">
        <v>0.4</v>
      </c>
      <c r="AA17" s="662"/>
      <c r="AB17" s="662"/>
      <c r="AC17" s="662"/>
      <c r="AD17" s="663">
        <v>142527</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3449535</v>
      </c>
      <c r="CS17" s="660"/>
      <c r="CT17" s="660"/>
      <c r="CU17" s="660"/>
      <c r="CV17" s="660"/>
      <c r="CW17" s="660"/>
      <c r="CX17" s="660"/>
      <c r="CY17" s="661"/>
      <c r="CZ17" s="662">
        <v>9.8000000000000007</v>
      </c>
      <c r="DA17" s="662"/>
      <c r="DB17" s="662"/>
      <c r="DC17" s="662"/>
      <c r="DD17" s="668" t="s">
        <v>122</v>
      </c>
      <c r="DE17" s="660"/>
      <c r="DF17" s="660"/>
      <c r="DG17" s="660"/>
      <c r="DH17" s="660"/>
      <c r="DI17" s="660"/>
      <c r="DJ17" s="660"/>
      <c r="DK17" s="660"/>
      <c r="DL17" s="660"/>
      <c r="DM17" s="660"/>
      <c r="DN17" s="660"/>
      <c r="DO17" s="660"/>
      <c r="DP17" s="661"/>
      <c r="DQ17" s="668">
        <v>3429510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86453</v>
      </c>
      <c r="S18" s="660"/>
      <c r="T18" s="660"/>
      <c r="U18" s="660"/>
      <c r="V18" s="660"/>
      <c r="W18" s="660"/>
      <c r="X18" s="660"/>
      <c r="Y18" s="661"/>
      <c r="Z18" s="662">
        <v>0.2</v>
      </c>
      <c r="AA18" s="662"/>
      <c r="AB18" s="662"/>
      <c r="AC18" s="662"/>
      <c r="AD18" s="663">
        <v>86453</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74616</v>
      </c>
      <c r="S19" s="660"/>
      <c r="T19" s="660"/>
      <c r="U19" s="660"/>
      <c r="V19" s="660"/>
      <c r="W19" s="660"/>
      <c r="X19" s="660"/>
      <c r="Y19" s="661"/>
      <c r="Z19" s="662">
        <v>0.2</v>
      </c>
      <c r="AA19" s="662"/>
      <c r="AB19" s="662"/>
      <c r="AC19" s="662"/>
      <c r="AD19" s="663">
        <v>74616</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765569</v>
      </c>
      <c r="BH19" s="660"/>
      <c r="BI19" s="660"/>
      <c r="BJ19" s="660"/>
      <c r="BK19" s="660"/>
      <c r="BL19" s="660"/>
      <c r="BM19" s="660"/>
      <c r="BN19" s="661"/>
      <c r="BO19" s="662">
        <v>6.3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11837</v>
      </c>
      <c r="S20" s="660"/>
      <c r="T20" s="660"/>
      <c r="U20" s="660"/>
      <c r="V20" s="660"/>
      <c r="W20" s="660"/>
      <c r="X20" s="660"/>
      <c r="Y20" s="661"/>
      <c r="Z20" s="662">
        <v>0</v>
      </c>
      <c r="AA20" s="662"/>
      <c r="AB20" s="662"/>
      <c r="AC20" s="662"/>
      <c r="AD20" s="663">
        <v>11837</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765569</v>
      </c>
      <c r="BH20" s="660"/>
      <c r="BI20" s="660"/>
      <c r="BJ20" s="660"/>
      <c r="BK20" s="660"/>
      <c r="BL20" s="660"/>
      <c r="BM20" s="660"/>
      <c r="BN20" s="661"/>
      <c r="BO20" s="662">
        <v>6.3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35148661</v>
      </c>
      <c r="CS20" s="660"/>
      <c r="CT20" s="660"/>
      <c r="CU20" s="660"/>
      <c r="CV20" s="660"/>
      <c r="CW20" s="660"/>
      <c r="CX20" s="660"/>
      <c r="CY20" s="661"/>
      <c r="CZ20" s="662">
        <v>100</v>
      </c>
      <c r="DA20" s="662"/>
      <c r="DB20" s="662"/>
      <c r="DC20" s="662"/>
      <c r="DD20" s="668">
        <v>2832840</v>
      </c>
      <c r="DE20" s="660"/>
      <c r="DF20" s="660"/>
      <c r="DG20" s="660"/>
      <c r="DH20" s="660"/>
      <c r="DI20" s="660"/>
      <c r="DJ20" s="660"/>
      <c r="DK20" s="660"/>
      <c r="DL20" s="660"/>
      <c r="DM20" s="660"/>
      <c r="DN20" s="660"/>
      <c r="DO20" s="660"/>
      <c r="DP20" s="661"/>
      <c r="DQ20" s="668">
        <v>23741043</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7153703</v>
      </c>
      <c r="S21" s="660"/>
      <c r="T21" s="660"/>
      <c r="U21" s="660"/>
      <c r="V21" s="660"/>
      <c r="W21" s="660"/>
      <c r="X21" s="660"/>
      <c r="Y21" s="661"/>
      <c r="Z21" s="662">
        <v>19.7</v>
      </c>
      <c r="AA21" s="662"/>
      <c r="AB21" s="662"/>
      <c r="AC21" s="662"/>
      <c r="AD21" s="663">
        <v>6463581</v>
      </c>
      <c r="AE21" s="663"/>
      <c r="AF21" s="663"/>
      <c r="AG21" s="663"/>
      <c r="AH21" s="663"/>
      <c r="AI21" s="663"/>
      <c r="AJ21" s="663"/>
      <c r="AK21" s="663"/>
      <c r="AL21" s="664">
        <v>31.4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427</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6463581</v>
      </c>
      <c r="S22" s="660"/>
      <c r="T22" s="660"/>
      <c r="U22" s="660"/>
      <c r="V22" s="660"/>
      <c r="W22" s="660"/>
      <c r="X22" s="660"/>
      <c r="Y22" s="661"/>
      <c r="Z22" s="662">
        <v>17.8</v>
      </c>
      <c r="AA22" s="662"/>
      <c r="AB22" s="662"/>
      <c r="AC22" s="662"/>
      <c r="AD22" s="663">
        <v>6463581</v>
      </c>
      <c r="AE22" s="663"/>
      <c r="AF22" s="663"/>
      <c r="AG22" s="663"/>
      <c r="AH22" s="663"/>
      <c r="AI22" s="663"/>
      <c r="AJ22" s="663"/>
      <c r="AK22" s="663"/>
      <c r="AL22" s="664">
        <v>31.4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690122</v>
      </c>
      <c r="S23" s="660"/>
      <c r="T23" s="660"/>
      <c r="U23" s="660"/>
      <c r="V23" s="660"/>
      <c r="W23" s="660"/>
      <c r="X23" s="660"/>
      <c r="Y23" s="661"/>
      <c r="Z23" s="662">
        <v>1.9</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765142</v>
      </c>
      <c r="BH23" s="660"/>
      <c r="BI23" s="660"/>
      <c r="BJ23" s="660"/>
      <c r="BK23" s="660"/>
      <c r="BL23" s="660"/>
      <c r="BM23" s="660"/>
      <c r="BN23" s="661"/>
      <c r="BO23" s="662">
        <v>6.3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19316369</v>
      </c>
      <c r="CS24" s="649"/>
      <c r="CT24" s="649"/>
      <c r="CU24" s="649"/>
      <c r="CV24" s="649"/>
      <c r="CW24" s="649"/>
      <c r="CX24" s="649"/>
      <c r="CY24" s="650"/>
      <c r="CZ24" s="653">
        <v>55</v>
      </c>
      <c r="DA24" s="654"/>
      <c r="DB24" s="654"/>
      <c r="DC24" s="670"/>
      <c r="DD24" s="689">
        <v>12387515</v>
      </c>
      <c r="DE24" s="649"/>
      <c r="DF24" s="649"/>
      <c r="DG24" s="649"/>
      <c r="DH24" s="649"/>
      <c r="DI24" s="649"/>
      <c r="DJ24" s="649"/>
      <c r="DK24" s="650"/>
      <c r="DL24" s="689">
        <v>10975014</v>
      </c>
      <c r="DM24" s="649"/>
      <c r="DN24" s="649"/>
      <c r="DO24" s="649"/>
      <c r="DP24" s="649"/>
      <c r="DQ24" s="649"/>
      <c r="DR24" s="649"/>
      <c r="DS24" s="649"/>
      <c r="DT24" s="649"/>
      <c r="DU24" s="649"/>
      <c r="DV24" s="650"/>
      <c r="DW24" s="653">
        <v>53.3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21967232</v>
      </c>
      <c r="S25" s="660"/>
      <c r="T25" s="660"/>
      <c r="U25" s="660"/>
      <c r="V25" s="660"/>
      <c r="W25" s="660"/>
      <c r="X25" s="660"/>
      <c r="Y25" s="661"/>
      <c r="Z25" s="662">
        <v>60.6</v>
      </c>
      <c r="AA25" s="662"/>
      <c r="AB25" s="662"/>
      <c r="AC25" s="662"/>
      <c r="AD25" s="663">
        <v>20511968</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5341615</v>
      </c>
      <c r="CS25" s="692"/>
      <c r="CT25" s="692"/>
      <c r="CU25" s="692"/>
      <c r="CV25" s="692"/>
      <c r="CW25" s="692"/>
      <c r="CX25" s="692"/>
      <c r="CY25" s="693"/>
      <c r="CZ25" s="664">
        <v>15.2</v>
      </c>
      <c r="DA25" s="690"/>
      <c r="DB25" s="690"/>
      <c r="DC25" s="694"/>
      <c r="DD25" s="668">
        <v>5031843</v>
      </c>
      <c r="DE25" s="692"/>
      <c r="DF25" s="692"/>
      <c r="DG25" s="692"/>
      <c r="DH25" s="692"/>
      <c r="DI25" s="692"/>
      <c r="DJ25" s="692"/>
      <c r="DK25" s="693"/>
      <c r="DL25" s="668">
        <v>4991760</v>
      </c>
      <c r="DM25" s="692"/>
      <c r="DN25" s="692"/>
      <c r="DO25" s="692"/>
      <c r="DP25" s="692"/>
      <c r="DQ25" s="692"/>
      <c r="DR25" s="692"/>
      <c r="DS25" s="692"/>
      <c r="DT25" s="692"/>
      <c r="DU25" s="692"/>
      <c r="DV25" s="693"/>
      <c r="DW25" s="664">
        <v>24.2</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9273</v>
      </c>
      <c r="S26" s="660"/>
      <c r="T26" s="660"/>
      <c r="U26" s="660"/>
      <c r="V26" s="660"/>
      <c r="W26" s="660"/>
      <c r="X26" s="660"/>
      <c r="Y26" s="661"/>
      <c r="Z26" s="662">
        <v>0</v>
      </c>
      <c r="AA26" s="662"/>
      <c r="AB26" s="662"/>
      <c r="AC26" s="662"/>
      <c r="AD26" s="663">
        <v>9273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3603577</v>
      </c>
      <c r="CS26" s="660"/>
      <c r="CT26" s="660"/>
      <c r="CU26" s="660"/>
      <c r="CV26" s="660"/>
      <c r="CW26" s="660"/>
      <c r="CX26" s="660"/>
      <c r="CY26" s="661"/>
      <c r="CZ26" s="664">
        <v>10.3</v>
      </c>
      <c r="DA26" s="690"/>
      <c r="DB26" s="690"/>
      <c r="DC26" s="694"/>
      <c r="DD26" s="668">
        <v>3389925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128732</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12090679</v>
      </c>
      <c r="BH27" s="660"/>
      <c r="BI27" s="660"/>
      <c r="BJ27" s="660"/>
      <c r="BK27" s="660"/>
      <c r="BL27" s="660"/>
      <c r="BM27" s="660"/>
      <c r="BN27" s="661"/>
      <c r="BO27" s="662">
        <v>100</v>
      </c>
      <c r="BP27" s="662"/>
      <c r="BQ27" s="662"/>
      <c r="BR27" s="662"/>
      <c r="BS27" s="663">
        <v>160274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10527298</v>
      </c>
      <c r="CS27" s="692"/>
      <c r="CT27" s="692"/>
      <c r="CU27" s="692"/>
      <c r="CV27" s="692"/>
      <c r="CW27" s="692"/>
      <c r="CX27" s="692"/>
      <c r="CY27" s="693"/>
      <c r="CZ27" s="664">
        <v>30</v>
      </c>
      <c r="DA27" s="690"/>
      <c r="DB27" s="690"/>
      <c r="DC27" s="694"/>
      <c r="DD27" s="668">
        <v>3928241</v>
      </c>
      <c r="DE27" s="692"/>
      <c r="DF27" s="692"/>
      <c r="DG27" s="692"/>
      <c r="DH27" s="692"/>
      <c r="DI27" s="692"/>
      <c r="DJ27" s="692"/>
      <c r="DK27" s="693"/>
      <c r="DL27" s="668">
        <v>2769010</v>
      </c>
      <c r="DM27" s="692"/>
      <c r="DN27" s="692"/>
      <c r="DO27" s="692"/>
      <c r="DP27" s="692"/>
      <c r="DQ27" s="692"/>
      <c r="DR27" s="692"/>
      <c r="DS27" s="692"/>
      <c r="DT27" s="692"/>
      <c r="DU27" s="692"/>
      <c r="DV27" s="693"/>
      <c r="DW27" s="664">
        <v>13.4</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247810</v>
      </c>
      <c r="S28" s="660"/>
      <c r="T28" s="660"/>
      <c r="U28" s="660"/>
      <c r="V28" s="660"/>
      <c r="W28" s="660"/>
      <c r="X28" s="660"/>
      <c r="Y28" s="661"/>
      <c r="Z28" s="662">
        <v>0.7</v>
      </c>
      <c r="AA28" s="662"/>
      <c r="AB28" s="662"/>
      <c r="AC28" s="662"/>
      <c r="AD28" s="663">
        <v>40010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3447456</v>
      </c>
      <c r="CS28" s="660"/>
      <c r="CT28" s="660"/>
      <c r="CU28" s="660"/>
      <c r="CV28" s="660"/>
      <c r="CW28" s="660"/>
      <c r="CX28" s="660"/>
      <c r="CY28" s="661"/>
      <c r="CZ28" s="664">
        <v>9.8000000000000007</v>
      </c>
      <c r="DA28" s="690"/>
      <c r="DB28" s="690"/>
      <c r="DC28" s="694"/>
      <c r="DD28" s="668">
        <v>3427431</v>
      </c>
      <c r="DE28" s="660"/>
      <c r="DF28" s="660"/>
      <c r="DG28" s="660"/>
      <c r="DH28" s="660"/>
      <c r="DI28" s="660"/>
      <c r="DJ28" s="660"/>
      <c r="DK28" s="661"/>
      <c r="DL28" s="668">
        <v>3214244</v>
      </c>
      <c r="DM28" s="660"/>
      <c r="DN28" s="660"/>
      <c r="DO28" s="660"/>
      <c r="DP28" s="660"/>
      <c r="DQ28" s="660"/>
      <c r="DR28" s="660"/>
      <c r="DS28" s="660"/>
      <c r="DT28" s="660"/>
      <c r="DU28" s="660"/>
      <c r="DV28" s="661"/>
      <c r="DW28" s="664">
        <v>15.6</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201940</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3447456</v>
      </c>
      <c r="CS29" s="692"/>
      <c r="CT29" s="692"/>
      <c r="CU29" s="692"/>
      <c r="CV29" s="692"/>
      <c r="CW29" s="692"/>
      <c r="CX29" s="692"/>
      <c r="CY29" s="693"/>
      <c r="CZ29" s="664">
        <v>9.8000000000000007</v>
      </c>
      <c r="DA29" s="690"/>
      <c r="DB29" s="690"/>
      <c r="DC29" s="694"/>
      <c r="DD29" s="668">
        <v>3427431</v>
      </c>
      <c r="DE29" s="692"/>
      <c r="DF29" s="692"/>
      <c r="DG29" s="692"/>
      <c r="DH29" s="692"/>
      <c r="DI29" s="692"/>
      <c r="DJ29" s="692"/>
      <c r="DK29" s="693"/>
      <c r="DL29" s="668">
        <v>3214244</v>
      </c>
      <c r="DM29" s="692"/>
      <c r="DN29" s="692"/>
      <c r="DO29" s="692"/>
      <c r="DP29" s="692"/>
      <c r="DQ29" s="692"/>
      <c r="DR29" s="692"/>
      <c r="DS29" s="692"/>
      <c r="DT29" s="692"/>
      <c r="DU29" s="692"/>
      <c r="DV29" s="693"/>
      <c r="DW29" s="664">
        <v>15.6</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7644110</v>
      </c>
      <c r="S30" s="660"/>
      <c r="T30" s="660"/>
      <c r="U30" s="660"/>
      <c r="V30" s="660"/>
      <c r="W30" s="660"/>
      <c r="X30" s="660"/>
      <c r="Y30" s="661"/>
      <c r="Z30" s="662">
        <v>21.1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3332123</v>
      </c>
      <c r="CS30" s="660"/>
      <c r="CT30" s="660"/>
      <c r="CU30" s="660"/>
      <c r="CV30" s="660"/>
      <c r="CW30" s="660"/>
      <c r="CX30" s="660"/>
      <c r="CY30" s="661"/>
      <c r="CZ30" s="664">
        <v>9.5</v>
      </c>
      <c r="DA30" s="690"/>
      <c r="DB30" s="690"/>
      <c r="DC30" s="694"/>
      <c r="DD30" s="668">
        <v>3312098</v>
      </c>
      <c r="DE30" s="660"/>
      <c r="DF30" s="660"/>
      <c r="DG30" s="660"/>
      <c r="DH30" s="660"/>
      <c r="DI30" s="660"/>
      <c r="DJ30" s="660"/>
      <c r="DK30" s="661"/>
      <c r="DL30" s="668">
        <v>3098911</v>
      </c>
      <c r="DM30" s="660"/>
      <c r="DN30" s="660"/>
      <c r="DO30" s="660"/>
      <c r="DP30" s="660"/>
      <c r="DQ30" s="660"/>
      <c r="DR30" s="660"/>
      <c r="DS30" s="660"/>
      <c r="DT30" s="660"/>
      <c r="DU30" s="660"/>
      <c r="DV30" s="661"/>
      <c r="DW30" s="664">
        <v>15</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97.8</v>
      </c>
      <c r="BN31" s="703"/>
      <c r="BO31" s="703"/>
      <c r="BP31" s="703"/>
      <c r="BQ31" s="704"/>
      <c r="BR31" s="715">
        <v>99.3</v>
      </c>
      <c r="BS31" s="703"/>
      <c r="BT31" s="703"/>
      <c r="BU31" s="703"/>
      <c r="BV31" s="703"/>
      <c r="BW31" s="703"/>
      <c r="BX31" s="654">
        <v>97.7</v>
      </c>
      <c r="BY31" s="703"/>
      <c r="BZ31" s="703"/>
      <c r="CA31" s="703"/>
      <c r="CB31" s="704"/>
      <c r="CD31" s="697"/>
      <c r="CE31" s="698"/>
      <c r="CF31" s="656" t="s">
        <v>300</v>
      </c>
      <c r="CG31" s="657"/>
      <c r="CH31" s="657"/>
      <c r="CI31" s="657"/>
      <c r="CJ31" s="657"/>
      <c r="CK31" s="657"/>
      <c r="CL31" s="657"/>
      <c r="CM31" s="657"/>
      <c r="CN31" s="657"/>
      <c r="CO31" s="657"/>
      <c r="CP31" s="657"/>
      <c r="CQ31" s="658"/>
      <c r="CR31" s="659">
        <v>115333</v>
      </c>
      <c r="CS31" s="692"/>
      <c r="CT31" s="692"/>
      <c r="CU31" s="692"/>
      <c r="CV31" s="692"/>
      <c r="CW31" s="692"/>
      <c r="CX31" s="692"/>
      <c r="CY31" s="693"/>
      <c r="CZ31" s="664">
        <v>0.3</v>
      </c>
      <c r="DA31" s="690"/>
      <c r="DB31" s="690"/>
      <c r="DC31" s="694"/>
      <c r="DD31" s="668">
        <v>115333</v>
      </c>
      <c r="DE31" s="692"/>
      <c r="DF31" s="692"/>
      <c r="DG31" s="692"/>
      <c r="DH31" s="692"/>
      <c r="DI31" s="692"/>
      <c r="DJ31" s="692"/>
      <c r="DK31" s="693"/>
      <c r="DL31" s="668">
        <v>115333</v>
      </c>
      <c r="DM31" s="692"/>
      <c r="DN31" s="692"/>
      <c r="DO31" s="692"/>
      <c r="DP31" s="692"/>
      <c r="DQ31" s="692"/>
      <c r="DR31" s="692"/>
      <c r="DS31" s="692"/>
      <c r="DT31" s="692"/>
      <c r="DU31" s="692"/>
      <c r="DV31" s="693"/>
      <c r="DW31" s="664">
        <v>0.6</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2726200</v>
      </c>
      <c r="S32" s="660"/>
      <c r="T32" s="660"/>
      <c r="U32" s="660"/>
      <c r="V32" s="660"/>
      <c r="W32" s="660"/>
      <c r="X32" s="660"/>
      <c r="Y32" s="661"/>
      <c r="Z32" s="662">
        <v>7.5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2"/>
      <c r="BI32" s="692"/>
      <c r="BJ32" s="692"/>
      <c r="BK32" s="692"/>
      <c r="BL32" s="692"/>
      <c r="BM32" s="665">
        <v>98.1</v>
      </c>
      <c r="BN32" s="692"/>
      <c r="BO32" s="692"/>
      <c r="BP32" s="692"/>
      <c r="BQ32" s="714"/>
      <c r="BR32" s="716">
        <v>99.4</v>
      </c>
      <c r="BS32" s="692"/>
      <c r="BT32" s="692"/>
      <c r="BU32" s="692"/>
      <c r="BV32" s="692"/>
      <c r="BW32" s="692"/>
      <c r="BX32" s="665">
        <v>98.2</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69018</v>
      </c>
      <c r="S33" s="660"/>
      <c r="T33" s="660"/>
      <c r="U33" s="660"/>
      <c r="V33" s="660"/>
      <c r="W33" s="660"/>
      <c r="X33" s="660"/>
      <c r="Y33" s="661"/>
      <c r="Z33" s="662">
        <v>0.2</v>
      </c>
      <c r="AA33" s="662"/>
      <c r="AB33" s="662"/>
      <c r="AC33" s="662"/>
      <c r="AD33" s="663">
        <v>41430</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97.4</v>
      </c>
      <c r="BN33" s="718"/>
      <c r="BO33" s="718"/>
      <c r="BP33" s="718"/>
      <c r="BQ33" s="720"/>
      <c r="BR33" s="717">
        <v>99.2</v>
      </c>
      <c r="BS33" s="718"/>
      <c r="BT33" s="718"/>
      <c r="BU33" s="718"/>
      <c r="BV33" s="718"/>
      <c r="BW33" s="718"/>
      <c r="BX33" s="719">
        <v>97.1</v>
      </c>
      <c r="BY33" s="718"/>
      <c r="BZ33" s="718"/>
      <c r="CA33" s="718"/>
      <c r="CB33" s="720"/>
      <c r="CD33" s="656" t="s">
        <v>307</v>
      </c>
      <c r="CE33" s="657"/>
      <c r="CF33" s="657"/>
      <c r="CG33" s="657"/>
      <c r="CH33" s="657"/>
      <c r="CI33" s="657"/>
      <c r="CJ33" s="657"/>
      <c r="CK33" s="657"/>
      <c r="CL33" s="657"/>
      <c r="CM33" s="657"/>
      <c r="CN33" s="657"/>
      <c r="CO33" s="657"/>
      <c r="CP33" s="657"/>
      <c r="CQ33" s="658"/>
      <c r="CR33" s="659">
        <v>12971102</v>
      </c>
      <c r="CS33" s="692"/>
      <c r="CT33" s="692"/>
      <c r="CU33" s="692"/>
      <c r="CV33" s="692"/>
      <c r="CW33" s="692"/>
      <c r="CX33" s="692"/>
      <c r="CY33" s="693"/>
      <c r="CZ33" s="664">
        <v>36.9</v>
      </c>
      <c r="DA33" s="690"/>
      <c r="DB33" s="690"/>
      <c r="DC33" s="694"/>
      <c r="DD33" s="668">
        <v>10386455</v>
      </c>
      <c r="DE33" s="692"/>
      <c r="DF33" s="692"/>
      <c r="DG33" s="692"/>
      <c r="DH33" s="692"/>
      <c r="DI33" s="692"/>
      <c r="DJ33" s="692"/>
      <c r="DK33" s="693"/>
      <c r="DL33" s="668">
        <v>7983548</v>
      </c>
      <c r="DM33" s="692"/>
      <c r="DN33" s="692"/>
      <c r="DO33" s="692"/>
      <c r="DP33" s="692"/>
      <c r="DQ33" s="692"/>
      <c r="DR33" s="692"/>
      <c r="DS33" s="692"/>
      <c r="DT33" s="692"/>
      <c r="DU33" s="692"/>
      <c r="DV33" s="693"/>
      <c r="DW33" s="664">
        <v>38.700000000000003</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402706</v>
      </c>
      <c r="S34" s="660"/>
      <c r="T34" s="660"/>
      <c r="U34" s="660"/>
      <c r="V34" s="660"/>
      <c r="W34" s="660"/>
      <c r="X34" s="660"/>
      <c r="Y34" s="661"/>
      <c r="Z34" s="662">
        <v>1.1000000000000001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5395884</v>
      </c>
      <c r="CS34" s="660"/>
      <c r="CT34" s="660"/>
      <c r="CU34" s="660"/>
      <c r="CV34" s="660"/>
      <c r="CW34" s="660"/>
      <c r="CX34" s="660"/>
      <c r="CY34" s="661"/>
      <c r="CZ34" s="664">
        <v>15.4</v>
      </c>
      <c r="DA34" s="690"/>
      <c r="DB34" s="690"/>
      <c r="DC34" s="694"/>
      <c r="DD34" s="668">
        <v>4182651</v>
      </c>
      <c r="DE34" s="660"/>
      <c r="DF34" s="660"/>
      <c r="DG34" s="660"/>
      <c r="DH34" s="660"/>
      <c r="DI34" s="660"/>
      <c r="DJ34" s="660"/>
      <c r="DK34" s="661"/>
      <c r="DL34" s="668">
        <v>3535209</v>
      </c>
      <c r="DM34" s="660"/>
      <c r="DN34" s="660"/>
      <c r="DO34" s="660"/>
      <c r="DP34" s="660"/>
      <c r="DQ34" s="660"/>
      <c r="DR34" s="660"/>
      <c r="DS34" s="660"/>
      <c r="DT34" s="660"/>
      <c r="DU34" s="660"/>
      <c r="DV34" s="661"/>
      <c r="DW34" s="664">
        <v>17.2</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465927</v>
      </c>
      <c r="S35" s="660"/>
      <c r="T35" s="660"/>
      <c r="U35" s="660"/>
      <c r="V35" s="660"/>
      <c r="W35" s="660"/>
      <c r="X35" s="660"/>
      <c r="Y35" s="661"/>
      <c r="Z35" s="662">
        <v>1.3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157219</v>
      </c>
      <c r="CS35" s="692"/>
      <c r="CT35" s="692"/>
      <c r="CU35" s="692"/>
      <c r="CV35" s="692"/>
      <c r="CW35" s="692"/>
      <c r="CX35" s="692"/>
      <c r="CY35" s="693"/>
      <c r="CZ35" s="664">
        <v>0.4</v>
      </c>
      <c r="DA35" s="690"/>
      <c r="DB35" s="690"/>
      <c r="DC35" s="694"/>
      <c r="DD35" s="668">
        <v>148312</v>
      </c>
      <c r="DE35" s="692"/>
      <c r="DF35" s="692"/>
      <c r="DG35" s="692"/>
      <c r="DH35" s="692"/>
      <c r="DI35" s="692"/>
      <c r="DJ35" s="692"/>
      <c r="DK35" s="693"/>
      <c r="DL35" s="668">
        <v>148312</v>
      </c>
      <c r="DM35" s="692"/>
      <c r="DN35" s="692"/>
      <c r="DO35" s="692"/>
      <c r="DP35" s="692"/>
      <c r="DQ35" s="692"/>
      <c r="DR35" s="692"/>
      <c r="DS35" s="692"/>
      <c r="DT35" s="692"/>
      <c r="DU35" s="692"/>
      <c r="DV35" s="693"/>
      <c r="DW35" s="664">
        <v>0.7</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844161</v>
      </c>
      <c r="S36" s="660"/>
      <c r="T36" s="660"/>
      <c r="U36" s="660"/>
      <c r="V36" s="660"/>
      <c r="W36" s="660"/>
      <c r="X36" s="660"/>
      <c r="Y36" s="661"/>
      <c r="Z36" s="662">
        <v>2.2999999999999998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4407433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156570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2387931</v>
      </c>
      <c r="CS36" s="660"/>
      <c r="CT36" s="660"/>
      <c r="CU36" s="660"/>
      <c r="CV36" s="660"/>
      <c r="CW36" s="660"/>
      <c r="CX36" s="660"/>
      <c r="CY36" s="661"/>
      <c r="CZ36" s="664">
        <v>6.8</v>
      </c>
      <c r="DA36" s="690"/>
      <c r="DB36" s="690"/>
      <c r="DC36" s="694"/>
      <c r="DD36" s="668">
        <v>2148709</v>
      </c>
      <c r="DE36" s="660"/>
      <c r="DF36" s="660"/>
      <c r="DG36" s="660"/>
      <c r="DH36" s="660"/>
      <c r="DI36" s="660"/>
      <c r="DJ36" s="660"/>
      <c r="DK36" s="661"/>
      <c r="DL36" s="668">
        <v>1484776</v>
      </c>
      <c r="DM36" s="660"/>
      <c r="DN36" s="660"/>
      <c r="DO36" s="660"/>
      <c r="DP36" s="660"/>
      <c r="DQ36" s="660"/>
      <c r="DR36" s="660"/>
      <c r="DS36" s="660"/>
      <c r="DT36" s="660"/>
      <c r="DU36" s="660"/>
      <c r="DV36" s="661"/>
      <c r="DW36" s="664">
        <v>7.2</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587590</v>
      </c>
      <c r="S37" s="660"/>
      <c r="T37" s="660"/>
      <c r="U37" s="660"/>
      <c r="V37" s="660"/>
      <c r="W37" s="660"/>
      <c r="X37" s="660"/>
      <c r="Y37" s="661"/>
      <c r="Z37" s="662">
        <v>1.6</v>
      </c>
      <c r="AA37" s="662"/>
      <c r="AB37" s="662"/>
      <c r="AC37" s="662"/>
      <c r="AD37" s="663">
        <v>4369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665000</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21694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825822</v>
      </c>
      <c r="CS37" s="692"/>
      <c r="CT37" s="692"/>
      <c r="CU37" s="692"/>
      <c r="CV37" s="692"/>
      <c r="CW37" s="692"/>
      <c r="CX37" s="692"/>
      <c r="CY37" s="693"/>
      <c r="CZ37" s="664">
        <v>2.2999999999999998</v>
      </c>
      <c r="DA37" s="690"/>
      <c r="DB37" s="690"/>
      <c r="DC37" s="694"/>
      <c r="DD37" s="668">
        <v>819868</v>
      </c>
      <c r="DE37" s="692"/>
      <c r="DF37" s="692"/>
      <c r="DG37" s="692"/>
      <c r="DH37" s="692"/>
      <c r="DI37" s="692"/>
      <c r="DJ37" s="692"/>
      <c r="DK37" s="693"/>
      <c r="DL37" s="668">
        <v>819420</v>
      </c>
      <c r="DM37" s="692"/>
      <c r="DN37" s="692"/>
      <c r="DO37" s="692"/>
      <c r="DP37" s="692"/>
      <c r="DQ37" s="692"/>
      <c r="DR37" s="692"/>
      <c r="DS37" s="692"/>
      <c r="DT37" s="692"/>
      <c r="DU37" s="692"/>
      <c r="DV37" s="693"/>
      <c r="DW37" s="664">
        <v>4</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936800</v>
      </c>
      <c r="S38" s="660"/>
      <c r="T38" s="660"/>
      <c r="U38" s="660"/>
      <c r="V38" s="660"/>
      <c r="W38" s="660"/>
      <c r="X38" s="660"/>
      <c r="Y38" s="661"/>
      <c r="Z38" s="662">
        <v>2.6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80404</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10832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3662029</v>
      </c>
      <c r="CS38" s="660"/>
      <c r="CT38" s="660"/>
      <c r="CU38" s="660"/>
      <c r="CV38" s="660"/>
      <c r="CW38" s="660"/>
      <c r="CX38" s="660"/>
      <c r="CY38" s="661"/>
      <c r="CZ38" s="664">
        <v>10.4</v>
      </c>
      <c r="DA38" s="690"/>
      <c r="DB38" s="690"/>
      <c r="DC38" s="694"/>
      <c r="DD38" s="668">
        <v>2971851</v>
      </c>
      <c r="DE38" s="660"/>
      <c r="DF38" s="660"/>
      <c r="DG38" s="660"/>
      <c r="DH38" s="660"/>
      <c r="DI38" s="660"/>
      <c r="DJ38" s="660"/>
      <c r="DK38" s="661"/>
      <c r="DL38" s="668">
        <v>2815251</v>
      </c>
      <c r="DM38" s="660"/>
      <c r="DN38" s="660"/>
      <c r="DO38" s="660"/>
      <c r="DP38" s="660"/>
      <c r="DQ38" s="660"/>
      <c r="DR38" s="660"/>
      <c r="DS38" s="660"/>
      <c r="DT38" s="660"/>
      <c r="DU38" s="660"/>
      <c r="DV38" s="661"/>
      <c r="DW38" s="664">
        <v>13.7</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16421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1146699</v>
      </c>
      <c r="CS39" s="692"/>
      <c r="CT39" s="692"/>
      <c r="CU39" s="692"/>
      <c r="CV39" s="692"/>
      <c r="CW39" s="692"/>
      <c r="CX39" s="692"/>
      <c r="CY39" s="693"/>
      <c r="CZ39" s="664">
        <v>3.3</v>
      </c>
      <c r="DA39" s="690"/>
      <c r="DB39" s="690"/>
      <c r="DC39" s="694"/>
      <c r="DD39" s="668">
        <v>734932</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98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221340</v>
      </c>
      <c r="CS40" s="660"/>
      <c r="CT40" s="660"/>
      <c r="CU40" s="660"/>
      <c r="CV40" s="660"/>
      <c r="CW40" s="660"/>
      <c r="CX40" s="660"/>
      <c r="CY40" s="661"/>
      <c r="CZ40" s="664">
        <v>0.6</v>
      </c>
      <c r="DA40" s="690"/>
      <c r="DB40" s="690"/>
      <c r="DC40" s="694"/>
      <c r="DD40" s="668">
        <v>200000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36231499</v>
      </c>
      <c r="S41" s="732"/>
      <c r="T41" s="732"/>
      <c r="U41" s="732"/>
      <c r="V41" s="732"/>
      <c r="W41" s="732"/>
      <c r="X41" s="732"/>
      <c r="Y41" s="736"/>
      <c r="Z41" s="737">
        <v>100</v>
      </c>
      <c r="AA41" s="737"/>
      <c r="AB41" s="737"/>
      <c r="AC41" s="737"/>
      <c r="AD41" s="738">
        <v>20607050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789102</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2872927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2861190</v>
      </c>
      <c r="CS42" s="692"/>
      <c r="CT42" s="692"/>
      <c r="CU42" s="692"/>
      <c r="CV42" s="692"/>
      <c r="CW42" s="692"/>
      <c r="CX42" s="692"/>
      <c r="CY42" s="693"/>
      <c r="CZ42" s="664">
        <v>8.1</v>
      </c>
      <c r="DA42" s="690"/>
      <c r="DB42" s="690"/>
      <c r="DC42" s="694"/>
      <c r="DD42" s="668">
        <v>967073</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47315</v>
      </c>
      <c r="CS43" s="692"/>
      <c r="CT43" s="692"/>
      <c r="CU43" s="692"/>
      <c r="CV43" s="692"/>
      <c r="CW43" s="692"/>
      <c r="CX43" s="692"/>
      <c r="CY43" s="693"/>
      <c r="CZ43" s="664">
        <v>0.1</v>
      </c>
      <c r="DA43" s="690"/>
      <c r="DB43" s="690"/>
      <c r="DC43" s="694"/>
      <c r="DD43" s="668">
        <v>47042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2832840</v>
      </c>
      <c r="CS44" s="660"/>
      <c r="CT44" s="660"/>
      <c r="CU44" s="660"/>
      <c r="CV44" s="660"/>
      <c r="CW44" s="660"/>
      <c r="CX44" s="660"/>
      <c r="CY44" s="661"/>
      <c r="CZ44" s="664">
        <v>8.1</v>
      </c>
      <c r="DA44" s="665"/>
      <c r="DB44" s="665"/>
      <c r="DC44" s="671"/>
      <c r="DD44" s="668">
        <v>946652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1178541</v>
      </c>
      <c r="CS45" s="692"/>
      <c r="CT45" s="692"/>
      <c r="CU45" s="692"/>
      <c r="CV45" s="692"/>
      <c r="CW45" s="692"/>
      <c r="CX45" s="692"/>
      <c r="CY45" s="693"/>
      <c r="CZ45" s="664">
        <v>3.4</v>
      </c>
      <c r="DA45" s="690"/>
      <c r="DB45" s="690"/>
      <c r="DC45" s="694"/>
      <c r="DD45" s="668">
        <v>96356</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1654299</v>
      </c>
      <c r="CS46" s="660"/>
      <c r="CT46" s="660"/>
      <c r="CU46" s="660"/>
      <c r="CV46" s="660"/>
      <c r="CW46" s="660"/>
      <c r="CX46" s="660"/>
      <c r="CY46" s="661"/>
      <c r="CZ46" s="664">
        <v>4.7</v>
      </c>
      <c r="DA46" s="665"/>
      <c r="DB46" s="665"/>
      <c r="DC46" s="671"/>
      <c r="DD46" s="668">
        <v>850296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28350</v>
      </c>
      <c r="CS47" s="692"/>
      <c r="CT47" s="692"/>
      <c r="CU47" s="692"/>
      <c r="CV47" s="692"/>
      <c r="CW47" s="692"/>
      <c r="CX47" s="692"/>
      <c r="CY47" s="693"/>
      <c r="CZ47" s="664">
        <v>0.1</v>
      </c>
      <c r="DA47" s="690"/>
      <c r="DB47" s="690"/>
      <c r="DC47" s="694"/>
      <c r="DD47" s="668">
        <v>20421</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35148661</v>
      </c>
      <c r="CS49" s="718"/>
      <c r="CT49" s="718"/>
      <c r="CU49" s="718"/>
      <c r="CV49" s="718"/>
      <c r="CW49" s="718"/>
      <c r="CX49" s="718"/>
      <c r="CY49" s="747"/>
      <c r="CZ49" s="739">
        <v>100</v>
      </c>
      <c r="DA49" s="748"/>
      <c r="DB49" s="748"/>
      <c r="DC49" s="749"/>
      <c r="DD49" s="750">
        <v>23741043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i4kzA1rDiMaB9QJtXn9745L7YOuNaC64ROuus0X0cfRm/6M+aTdjerVZ6qZy6V1AgtlqNg2OfYCPecoBEXl2Q==" saltValue="kWLYYOllLYzBPodzMVHv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36171</v>
      </c>
      <c r="R7" s="789"/>
      <c r="S7" s="789"/>
      <c r="T7" s="789"/>
      <c r="U7" s="789"/>
      <c r="V7" s="789">
        <v>35147</v>
      </c>
      <c r="W7" s="789"/>
      <c r="X7" s="789"/>
      <c r="Y7" s="789"/>
      <c r="Z7" s="789"/>
      <c r="AA7" s="789">
        <v>1024</v>
      </c>
      <c r="AB7" s="789"/>
      <c r="AC7" s="789"/>
      <c r="AD7" s="789"/>
      <c r="AE7" s="790"/>
      <c r="AF7" s="791">
        <v>615</v>
      </c>
      <c r="AG7" s="792"/>
      <c r="AH7" s="792"/>
      <c r="AI7" s="792"/>
      <c r="AJ7" s="793"/>
      <c r="AK7" s="794">
        <v>466</v>
      </c>
      <c r="AL7" s="795"/>
      <c r="AM7" s="795"/>
      <c r="AN7" s="795"/>
      <c r="AO7" s="795"/>
      <c r="AP7" s="795">
        <v>34535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60</v>
      </c>
      <c r="R8" s="820"/>
      <c r="S8" s="820"/>
      <c r="T8" s="820"/>
      <c r="U8" s="820"/>
      <c r="V8" s="820">
        <v>9</v>
      </c>
      <c r="W8" s="820"/>
      <c r="X8" s="820"/>
      <c r="Y8" s="820"/>
      <c r="Z8" s="820"/>
      <c r="AA8" s="820">
        <v>51</v>
      </c>
      <c r="AB8" s="820"/>
      <c r="AC8" s="820"/>
      <c r="AD8" s="820"/>
      <c r="AE8" s="821"/>
      <c r="AF8" s="822">
        <v>51</v>
      </c>
      <c r="AG8" s="823"/>
      <c r="AH8" s="823"/>
      <c r="AI8" s="823"/>
      <c r="AJ8" s="824"/>
      <c r="AK8" s="805" t="s">
        <v>547</v>
      </c>
      <c r="AL8" s="806"/>
      <c r="AM8" s="806"/>
      <c r="AN8" s="806"/>
      <c r="AO8" s="806"/>
      <c r="AP8" s="806" t="s">
        <v>547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16</v>
      </c>
      <c r="R9" s="820"/>
      <c r="S9" s="820"/>
      <c r="T9" s="820"/>
      <c r="U9" s="820"/>
      <c r="V9" s="820">
        <v>8</v>
      </c>
      <c r="W9" s="820"/>
      <c r="X9" s="820"/>
      <c r="Y9" s="820"/>
      <c r="Z9" s="820"/>
      <c r="AA9" s="820">
        <v>7</v>
      </c>
      <c r="AB9" s="820"/>
      <c r="AC9" s="820"/>
      <c r="AD9" s="820"/>
      <c r="AE9" s="821"/>
      <c r="AF9" s="822">
        <v>7</v>
      </c>
      <c r="AG9" s="823"/>
      <c r="AH9" s="823"/>
      <c r="AI9" s="823"/>
      <c r="AJ9" s="824"/>
      <c r="AK9" s="805" t="s">
        <v>547</v>
      </c>
      <c r="AL9" s="806"/>
      <c r="AM9" s="806"/>
      <c r="AN9" s="806"/>
      <c r="AO9" s="806"/>
      <c r="AP9" s="806">
        <v>70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36231</v>
      </c>
      <c r="R23" s="829"/>
      <c r="S23" s="829"/>
      <c r="T23" s="829"/>
      <c r="U23" s="829"/>
      <c r="V23" s="829">
        <v>35149</v>
      </c>
      <c r="W23" s="829"/>
      <c r="X23" s="829"/>
      <c r="Y23" s="829"/>
      <c r="Z23" s="829"/>
      <c r="AA23" s="829">
        <v>1083</v>
      </c>
      <c r="AB23" s="829"/>
      <c r="AC23" s="829"/>
      <c r="AD23" s="829"/>
      <c r="AE23" s="830"/>
      <c r="AF23" s="831">
        <v>674</v>
      </c>
      <c r="AG23" s="829"/>
      <c r="AH23" s="829"/>
      <c r="AI23" s="829"/>
      <c r="AJ23" s="832"/>
      <c r="AK23" s="833"/>
      <c r="AL23" s="834"/>
      <c r="AM23" s="834"/>
      <c r="AN23" s="834"/>
      <c r="AO23" s="834"/>
      <c r="AP23" s="829">
        <v>34605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9335</v>
      </c>
      <c r="R28" s="859"/>
      <c r="S28" s="859"/>
      <c r="T28" s="859"/>
      <c r="U28" s="859"/>
      <c r="V28" s="859">
        <v>9178</v>
      </c>
      <c r="W28" s="859"/>
      <c r="X28" s="859"/>
      <c r="Y28" s="859"/>
      <c r="Z28" s="859"/>
      <c r="AA28" s="859">
        <v>157</v>
      </c>
      <c r="AB28" s="859"/>
      <c r="AC28" s="859"/>
      <c r="AD28" s="859"/>
      <c r="AE28" s="860"/>
      <c r="AF28" s="861">
        <v>157</v>
      </c>
      <c r="AG28" s="859"/>
      <c r="AH28" s="859"/>
      <c r="AI28" s="859"/>
      <c r="AJ28" s="862"/>
      <c r="AK28" s="863">
        <v>789</v>
      </c>
      <c r="AL28" s="864"/>
      <c r="AM28" s="864"/>
      <c r="AN28" s="864"/>
      <c r="AO28" s="864"/>
      <c r="AP28" s="864" t="s">
        <v>547</v>
      </c>
      <c r="AQ28" s="864"/>
      <c r="AR28" s="864"/>
      <c r="AS28" s="864"/>
      <c r="AT28" s="864"/>
      <c r="AU28" s="864" t="s">
        <v>547</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9483</v>
      </c>
      <c r="R29" s="820"/>
      <c r="S29" s="820"/>
      <c r="T29" s="820"/>
      <c r="U29" s="820"/>
      <c r="V29" s="820">
        <v>9482</v>
      </c>
      <c r="W29" s="820"/>
      <c r="X29" s="820"/>
      <c r="Y29" s="820"/>
      <c r="Z29" s="820"/>
      <c r="AA29" s="820">
        <v>1</v>
      </c>
      <c r="AB29" s="820"/>
      <c r="AC29" s="820"/>
      <c r="AD29" s="820"/>
      <c r="AE29" s="821"/>
      <c r="AF29" s="822">
        <v>1</v>
      </c>
      <c r="AG29" s="823"/>
      <c r="AH29" s="823"/>
      <c r="AI29" s="823"/>
      <c r="AJ29" s="824"/>
      <c r="AK29" s="870">
        <v>1534</v>
      </c>
      <c r="AL29" s="866"/>
      <c r="AM29" s="866"/>
      <c r="AN29" s="866"/>
      <c r="AO29" s="866"/>
      <c r="AP29" s="866" t="s">
        <v>547</v>
      </c>
      <c r="AQ29" s="866"/>
      <c r="AR29" s="866"/>
      <c r="AS29" s="866"/>
      <c r="AT29" s="866"/>
      <c r="AU29" s="866" t="s">
        <v>547</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33</v>
      </c>
      <c r="R30" s="820"/>
      <c r="S30" s="820"/>
      <c r="T30" s="820"/>
      <c r="U30" s="820"/>
      <c r="V30" s="820">
        <v>26</v>
      </c>
      <c r="W30" s="820"/>
      <c r="X30" s="820"/>
      <c r="Y30" s="820"/>
      <c r="Z30" s="820"/>
      <c r="AA30" s="820">
        <v>8</v>
      </c>
      <c r="AB30" s="820"/>
      <c r="AC30" s="820"/>
      <c r="AD30" s="820"/>
      <c r="AE30" s="821"/>
      <c r="AF30" s="822">
        <v>8</v>
      </c>
      <c r="AG30" s="823"/>
      <c r="AH30" s="823"/>
      <c r="AI30" s="823"/>
      <c r="AJ30" s="824"/>
      <c r="AK30" s="870" t="s">
        <v>547</v>
      </c>
      <c r="AL30" s="866"/>
      <c r="AM30" s="866"/>
      <c r="AN30" s="866"/>
      <c r="AO30" s="866"/>
      <c r="AP30" s="866" t="s">
        <v>547</v>
      </c>
      <c r="AQ30" s="866"/>
      <c r="AR30" s="866"/>
      <c r="AS30" s="866"/>
      <c r="AT30" s="866"/>
      <c r="AU30" s="866" t="s">
        <v>547</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1686</v>
      </c>
      <c r="R31" s="820"/>
      <c r="S31" s="820"/>
      <c r="T31" s="820"/>
      <c r="U31" s="820"/>
      <c r="V31" s="820">
        <v>1684</v>
      </c>
      <c r="W31" s="820"/>
      <c r="X31" s="820"/>
      <c r="Y31" s="820"/>
      <c r="Z31" s="820"/>
      <c r="AA31" s="820">
        <v>2</v>
      </c>
      <c r="AB31" s="820"/>
      <c r="AC31" s="820"/>
      <c r="AD31" s="820"/>
      <c r="AE31" s="821"/>
      <c r="AF31" s="822">
        <v>2</v>
      </c>
      <c r="AG31" s="823"/>
      <c r="AH31" s="823"/>
      <c r="AI31" s="823"/>
      <c r="AJ31" s="824"/>
      <c r="AK31" s="870">
        <v>341</v>
      </c>
      <c r="AL31" s="866"/>
      <c r="AM31" s="866"/>
      <c r="AN31" s="866"/>
      <c r="AO31" s="866"/>
      <c r="AP31" s="866" t="s">
        <v>547</v>
      </c>
      <c r="AQ31" s="866"/>
      <c r="AR31" s="866"/>
      <c r="AS31" s="866"/>
      <c r="AT31" s="866"/>
      <c r="AU31" s="866" t="s">
        <v>547</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2008</v>
      </c>
      <c r="R32" s="820"/>
      <c r="S32" s="820"/>
      <c r="T32" s="820"/>
      <c r="U32" s="820"/>
      <c r="V32" s="820">
        <v>1775</v>
      </c>
      <c r="W32" s="820"/>
      <c r="X32" s="820"/>
      <c r="Y32" s="820"/>
      <c r="Z32" s="820"/>
      <c r="AA32" s="820">
        <v>233</v>
      </c>
      <c r="AB32" s="820"/>
      <c r="AC32" s="820"/>
      <c r="AD32" s="820"/>
      <c r="AE32" s="821"/>
      <c r="AF32" s="822">
        <v>6888</v>
      </c>
      <c r="AG32" s="823"/>
      <c r="AH32" s="823"/>
      <c r="AI32" s="823"/>
      <c r="AJ32" s="824"/>
      <c r="AK32" s="870" t="s">
        <v>547</v>
      </c>
      <c r="AL32" s="866"/>
      <c r="AM32" s="866"/>
      <c r="AN32" s="866"/>
      <c r="AO32" s="866"/>
      <c r="AP32" s="866">
        <v>12</v>
      </c>
      <c r="AQ32" s="866"/>
      <c r="AR32" s="866"/>
      <c r="AS32" s="866"/>
      <c r="AT32" s="866"/>
      <c r="AU32" s="866" t="s">
        <v>547</v>
      </c>
      <c r="AV32" s="866"/>
      <c r="AW32" s="866"/>
      <c r="AX32" s="866"/>
      <c r="AY32" s="866"/>
      <c r="AZ32" s="867"/>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2558</v>
      </c>
      <c r="R33" s="820"/>
      <c r="S33" s="820"/>
      <c r="T33" s="820"/>
      <c r="U33" s="820"/>
      <c r="V33" s="820">
        <v>2279</v>
      </c>
      <c r="W33" s="820"/>
      <c r="X33" s="820"/>
      <c r="Y33" s="820"/>
      <c r="Z33" s="820"/>
      <c r="AA33" s="820">
        <v>279</v>
      </c>
      <c r="AB33" s="820"/>
      <c r="AC33" s="820"/>
      <c r="AD33" s="820"/>
      <c r="AE33" s="821"/>
      <c r="AF33" s="822">
        <v>2004</v>
      </c>
      <c r="AG33" s="823"/>
      <c r="AH33" s="823"/>
      <c r="AI33" s="823"/>
      <c r="AJ33" s="824"/>
      <c r="AK33" s="870">
        <v>465</v>
      </c>
      <c r="AL33" s="866"/>
      <c r="AM33" s="866"/>
      <c r="AN33" s="866"/>
      <c r="AO33" s="866"/>
      <c r="AP33" s="866">
        <v>13978</v>
      </c>
      <c r="AQ33" s="866"/>
      <c r="AR33" s="866"/>
      <c r="AS33" s="866"/>
      <c r="AT33" s="866"/>
      <c r="AU33" s="866">
        <v>3383</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9059</v>
      </c>
      <c r="AG63" s="880"/>
      <c r="AH63" s="880"/>
      <c r="AI63" s="880"/>
      <c r="AJ63" s="881"/>
      <c r="AK63" s="882"/>
      <c r="AL63" s="877"/>
      <c r="AM63" s="877"/>
      <c r="AN63" s="877"/>
      <c r="AO63" s="877"/>
      <c r="AP63" s="880">
        <v>13990</v>
      </c>
      <c r="AQ63" s="880"/>
      <c r="AR63" s="880"/>
      <c r="AS63" s="880"/>
      <c r="AT63" s="880"/>
      <c r="AU63" s="880">
        <v>3383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548</v>
      </c>
      <c r="C68" s="906"/>
      <c r="D68" s="906"/>
      <c r="E68" s="906"/>
      <c r="F68" s="906"/>
      <c r="G68" s="906"/>
      <c r="H68" s="906"/>
      <c r="I68" s="906"/>
      <c r="J68" s="906"/>
      <c r="K68" s="906"/>
      <c r="L68" s="906"/>
      <c r="M68" s="906"/>
      <c r="N68" s="906"/>
      <c r="O68" s="906"/>
      <c r="P68" s="907"/>
      <c r="Q68" s="908">
        <v>4092</v>
      </c>
      <c r="R68" s="902"/>
      <c r="S68" s="902"/>
      <c r="T68" s="902"/>
      <c r="U68" s="902"/>
      <c r="V68" s="902">
        <v>4075</v>
      </c>
      <c r="W68" s="902"/>
      <c r="X68" s="902"/>
      <c r="Y68" s="902"/>
      <c r="Z68" s="902"/>
      <c r="AA68" s="902">
        <v>16</v>
      </c>
      <c r="AB68" s="902"/>
      <c r="AC68" s="902"/>
      <c r="AD68" s="902"/>
      <c r="AE68" s="902"/>
      <c r="AF68" s="902">
        <v>16</v>
      </c>
      <c r="AG68" s="902"/>
      <c r="AH68" s="902"/>
      <c r="AI68" s="902"/>
      <c r="AJ68" s="902"/>
      <c r="AK68" s="902">
        <v>10</v>
      </c>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549</v>
      </c>
      <c r="C69" s="910"/>
      <c r="D69" s="910"/>
      <c r="E69" s="910"/>
      <c r="F69" s="910"/>
      <c r="G69" s="910"/>
      <c r="H69" s="910"/>
      <c r="I69" s="910"/>
      <c r="J69" s="910"/>
      <c r="K69" s="910"/>
      <c r="L69" s="910"/>
      <c r="M69" s="910"/>
      <c r="N69" s="910"/>
      <c r="O69" s="910"/>
      <c r="P69" s="911"/>
      <c r="Q69" s="912">
        <v>302</v>
      </c>
      <c r="R69" s="866"/>
      <c r="S69" s="866"/>
      <c r="T69" s="866"/>
      <c r="U69" s="866"/>
      <c r="V69" s="866">
        <v>280</v>
      </c>
      <c r="W69" s="866"/>
      <c r="X69" s="866"/>
      <c r="Y69" s="866"/>
      <c r="Z69" s="866"/>
      <c r="AA69" s="866">
        <v>23</v>
      </c>
      <c r="AB69" s="866"/>
      <c r="AC69" s="866"/>
      <c r="AD69" s="866"/>
      <c r="AE69" s="866"/>
      <c r="AF69" s="866">
        <v>23</v>
      </c>
      <c r="AG69" s="866"/>
      <c r="AH69" s="866"/>
      <c r="AI69" s="866"/>
      <c r="AJ69" s="866"/>
      <c r="AK69" s="866">
        <v>193</v>
      </c>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550</v>
      </c>
      <c r="C70" s="910"/>
      <c r="D70" s="910"/>
      <c r="E70" s="910"/>
      <c r="F70" s="910"/>
      <c r="G70" s="910"/>
      <c r="H70" s="910"/>
      <c r="I70" s="910"/>
      <c r="J70" s="910"/>
      <c r="K70" s="910"/>
      <c r="L70" s="910"/>
      <c r="M70" s="910"/>
      <c r="N70" s="910"/>
      <c r="O70" s="910"/>
      <c r="P70" s="911"/>
      <c r="Q70" s="912">
        <v>14208</v>
      </c>
      <c r="R70" s="866"/>
      <c r="S70" s="866"/>
      <c r="T70" s="866"/>
      <c r="U70" s="866"/>
      <c r="V70" s="866">
        <v>13916</v>
      </c>
      <c r="W70" s="866"/>
      <c r="X70" s="866"/>
      <c r="Y70" s="866"/>
      <c r="Z70" s="866"/>
      <c r="AA70" s="866">
        <v>292</v>
      </c>
      <c r="AB70" s="866"/>
      <c r="AC70" s="866"/>
      <c r="AD70" s="866"/>
      <c r="AE70" s="866"/>
      <c r="AF70" s="866">
        <v>268</v>
      </c>
      <c r="AG70" s="866"/>
      <c r="AH70" s="866"/>
      <c r="AI70" s="866"/>
      <c r="AJ70" s="866"/>
      <c r="AK70" s="866">
        <v>64</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307</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3925303</v>
      </c>
      <c r="AB110" s="936"/>
      <c r="AC110" s="936"/>
      <c r="AD110" s="936"/>
      <c r="AE110" s="937"/>
      <c r="AF110" s="938">
        <v>3520616</v>
      </c>
      <c r="AG110" s="936"/>
      <c r="AH110" s="936"/>
      <c r="AI110" s="936"/>
      <c r="AJ110" s="937"/>
      <c r="AK110" s="938">
        <v>3234269</v>
      </c>
      <c r="AL110" s="936"/>
      <c r="AM110" s="936"/>
      <c r="AN110" s="936"/>
      <c r="AO110" s="937"/>
      <c r="AP110" s="939">
        <v>18.100000000000001</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40740115</v>
      </c>
      <c r="BR110" s="967"/>
      <c r="BS110" s="967"/>
      <c r="BT110" s="967"/>
      <c r="BU110" s="967"/>
      <c r="BV110" s="967">
        <v>36999828</v>
      </c>
      <c r="BW110" s="967"/>
      <c r="BX110" s="967"/>
      <c r="BY110" s="967"/>
      <c r="BZ110" s="967"/>
      <c r="CA110" s="967">
        <v>34604505</v>
      </c>
      <c r="CB110" s="967"/>
      <c r="CC110" s="967"/>
      <c r="CD110" s="967"/>
      <c r="CE110" s="967"/>
      <c r="CF110" s="980">
        <v>193.2</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4201791</v>
      </c>
      <c r="BR112" s="962"/>
      <c r="BS112" s="962"/>
      <c r="BT112" s="962"/>
      <c r="BU112" s="962"/>
      <c r="BV112" s="962">
        <v>3711179</v>
      </c>
      <c r="BW112" s="962"/>
      <c r="BX112" s="962"/>
      <c r="BY112" s="962"/>
      <c r="BZ112" s="962"/>
      <c r="CA112" s="962">
        <v>3382747</v>
      </c>
      <c r="CB112" s="962"/>
      <c r="CC112" s="962"/>
      <c r="CD112" s="962"/>
      <c r="CE112" s="962"/>
      <c r="CF112" s="956">
        <v>18.899999999999999</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298494</v>
      </c>
      <c r="AB113" s="974"/>
      <c r="AC113" s="974"/>
      <c r="AD113" s="974"/>
      <c r="AE113" s="975"/>
      <c r="AF113" s="976">
        <v>298534</v>
      </c>
      <c r="AG113" s="974"/>
      <c r="AH113" s="974"/>
      <c r="AI113" s="974"/>
      <c r="AJ113" s="975"/>
      <c r="AK113" s="976">
        <v>272992</v>
      </c>
      <c r="AL113" s="974"/>
      <c r="AM113" s="974"/>
      <c r="AN113" s="974"/>
      <c r="AO113" s="975"/>
      <c r="AP113" s="977">
        <v>1.5</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248214</v>
      </c>
      <c r="BR113" s="962"/>
      <c r="BS113" s="962"/>
      <c r="BT113" s="962"/>
      <c r="BU113" s="962"/>
      <c r="BV113" s="962">
        <v>256763</v>
      </c>
      <c r="BW113" s="962"/>
      <c r="BX113" s="962"/>
      <c r="BY113" s="962"/>
      <c r="BZ113" s="962"/>
      <c r="CA113" s="962">
        <v>243592</v>
      </c>
      <c r="CB113" s="962"/>
      <c r="CC113" s="962"/>
      <c r="CD113" s="962"/>
      <c r="CE113" s="962"/>
      <c r="CF113" s="956">
        <v>1.4</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50809</v>
      </c>
      <c r="AB114" s="995"/>
      <c r="AC114" s="995"/>
      <c r="AD114" s="995"/>
      <c r="AE114" s="996"/>
      <c r="AF114" s="997">
        <v>48480</v>
      </c>
      <c r="AG114" s="995"/>
      <c r="AH114" s="995"/>
      <c r="AI114" s="995"/>
      <c r="AJ114" s="996"/>
      <c r="AK114" s="997">
        <v>55115</v>
      </c>
      <c r="AL114" s="995"/>
      <c r="AM114" s="995"/>
      <c r="AN114" s="995"/>
      <c r="AO114" s="996"/>
      <c r="AP114" s="998">
        <v>0.3</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4020380</v>
      </c>
      <c r="BR114" s="962"/>
      <c r="BS114" s="962"/>
      <c r="BT114" s="962"/>
      <c r="BU114" s="962"/>
      <c r="BV114" s="962">
        <v>3906606</v>
      </c>
      <c r="BW114" s="962"/>
      <c r="BX114" s="962"/>
      <c r="BY114" s="962"/>
      <c r="BZ114" s="962"/>
      <c r="CA114" s="962">
        <v>4014067</v>
      </c>
      <c r="CB114" s="962"/>
      <c r="CC114" s="962"/>
      <c r="CD114" s="962"/>
      <c r="CE114" s="962"/>
      <c r="CF114" s="956">
        <v>22.4</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30</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4274636</v>
      </c>
      <c r="AB117" s="1015"/>
      <c r="AC117" s="1015"/>
      <c r="AD117" s="1015"/>
      <c r="AE117" s="1016"/>
      <c r="AF117" s="1017">
        <v>3867630</v>
      </c>
      <c r="AG117" s="1015"/>
      <c r="AH117" s="1015"/>
      <c r="AI117" s="1015"/>
      <c r="AJ117" s="1016"/>
      <c r="AK117" s="1017">
        <v>3562376</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49210500</v>
      </c>
      <c r="BR119" s="1036"/>
      <c r="BS119" s="1036"/>
      <c r="BT119" s="1036"/>
      <c r="BU119" s="1036"/>
      <c r="BV119" s="1036">
        <v>44874376</v>
      </c>
      <c r="BW119" s="1036"/>
      <c r="BX119" s="1036"/>
      <c r="BY119" s="1036"/>
      <c r="BZ119" s="1036"/>
      <c r="CA119" s="1036">
        <v>42244911</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11136217</v>
      </c>
      <c r="BR120" s="967"/>
      <c r="BS120" s="967"/>
      <c r="BT120" s="967"/>
      <c r="BU120" s="967"/>
      <c r="BV120" s="967">
        <v>8974802</v>
      </c>
      <c r="BW120" s="967"/>
      <c r="BX120" s="967"/>
      <c r="BY120" s="967"/>
      <c r="BZ120" s="967"/>
      <c r="CA120" s="967">
        <v>9690063</v>
      </c>
      <c r="CB120" s="967"/>
      <c r="CC120" s="967"/>
      <c r="CD120" s="967"/>
      <c r="CE120" s="967"/>
      <c r="CF120" s="980">
        <v>54.1</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4201791</v>
      </c>
      <c r="DH120" s="967"/>
      <c r="DI120" s="967"/>
      <c r="DJ120" s="967"/>
      <c r="DK120" s="967"/>
      <c r="DL120" s="967">
        <v>3711179</v>
      </c>
      <c r="DM120" s="967"/>
      <c r="DN120" s="967"/>
      <c r="DO120" s="967"/>
      <c r="DP120" s="967"/>
      <c r="DQ120" s="967">
        <v>3382747</v>
      </c>
      <c r="DR120" s="967"/>
      <c r="DS120" s="967"/>
      <c r="DT120" s="967"/>
      <c r="DU120" s="967"/>
      <c r="DV120" s="968">
        <v>18.899999999999999</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3815996</v>
      </c>
      <c r="BR121" s="962"/>
      <c r="BS121" s="962"/>
      <c r="BT121" s="962"/>
      <c r="BU121" s="962"/>
      <c r="BV121" s="962">
        <v>3001307</v>
      </c>
      <c r="BW121" s="962"/>
      <c r="BX121" s="962"/>
      <c r="BY121" s="962"/>
      <c r="BZ121" s="962"/>
      <c r="CA121" s="962">
        <v>3021927</v>
      </c>
      <c r="CB121" s="962"/>
      <c r="CC121" s="962"/>
      <c r="CD121" s="962"/>
      <c r="CE121" s="962"/>
      <c r="CF121" s="956">
        <v>16.899999999999999</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32281158</v>
      </c>
      <c r="BR122" s="1036"/>
      <c r="BS122" s="1036"/>
      <c r="BT122" s="1036"/>
      <c r="BU122" s="1036"/>
      <c r="BV122" s="1036">
        <v>30916320</v>
      </c>
      <c r="BW122" s="1036"/>
      <c r="BX122" s="1036"/>
      <c r="BY122" s="1036"/>
      <c r="BZ122" s="1036"/>
      <c r="CA122" s="1036">
        <v>29063595</v>
      </c>
      <c r="CB122" s="1036"/>
      <c r="CC122" s="1036"/>
      <c r="CD122" s="1036"/>
      <c r="CE122" s="1036"/>
      <c r="CF122" s="1053">
        <v>162.30000000000001</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47233371</v>
      </c>
      <c r="BR123" s="1100"/>
      <c r="BS123" s="1100"/>
      <c r="BT123" s="1100"/>
      <c r="BU123" s="1100"/>
      <c r="BV123" s="1100">
        <v>42892429</v>
      </c>
      <c r="BW123" s="1100"/>
      <c r="BX123" s="1100"/>
      <c r="BY123" s="1100"/>
      <c r="BZ123" s="1100"/>
      <c r="CA123" s="1100">
        <v>41775585</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v>
      </c>
      <c r="BR124" s="1063"/>
      <c r="BS124" s="1063"/>
      <c r="BT124" s="1063"/>
      <c r="BU124" s="1063"/>
      <c r="BV124" s="1063">
        <v>11.4</v>
      </c>
      <c r="BW124" s="1063"/>
      <c r="BX124" s="1063"/>
      <c r="BY124" s="1063"/>
      <c r="BZ124" s="1063"/>
      <c r="CA124" s="1063">
        <v>2.6</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404991</v>
      </c>
      <c r="AB128" s="1082"/>
      <c r="AC128" s="1082"/>
      <c r="AD128" s="1082"/>
      <c r="AE128" s="1083"/>
      <c r="AF128" s="1084">
        <v>116580</v>
      </c>
      <c r="AG128" s="1082"/>
      <c r="AH128" s="1082"/>
      <c r="AI128" s="1082"/>
      <c r="AJ128" s="1083"/>
      <c r="AK128" s="1084">
        <v>383441</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12.46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20370861</v>
      </c>
      <c r="AB129" s="995"/>
      <c r="AC129" s="995"/>
      <c r="AD129" s="995"/>
      <c r="AE129" s="996"/>
      <c r="AF129" s="997">
        <v>19898545</v>
      </c>
      <c r="AG129" s="995"/>
      <c r="AH129" s="995"/>
      <c r="AI129" s="995"/>
      <c r="AJ129" s="996"/>
      <c r="AK129" s="997">
        <v>20439702</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17.46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2467998</v>
      </c>
      <c r="AB130" s="995"/>
      <c r="AC130" s="995"/>
      <c r="AD130" s="995"/>
      <c r="AE130" s="996"/>
      <c r="AF130" s="997">
        <v>2534835</v>
      </c>
      <c r="AG130" s="995"/>
      <c r="AH130" s="995"/>
      <c r="AI130" s="995"/>
      <c r="AJ130" s="996"/>
      <c r="AK130" s="997">
        <v>2532813</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6.1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17902863</v>
      </c>
      <c r="AB131" s="1022"/>
      <c r="AC131" s="1022"/>
      <c r="AD131" s="1022"/>
      <c r="AE131" s="1023"/>
      <c r="AF131" s="1021">
        <v>17363710</v>
      </c>
      <c r="AG131" s="1022"/>
      <c r="AH131" s="1022"/>
      <c r="AI131" s="1022"/>
      <c r="AJ131" s="1023"/>
      <c r="AK131" s="1021">
        <v>17906889</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2.6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7.8291779369999999</v>
      </c>
      <c r="AB132" s="1133"/>
      <c r="AC132" s="1133"/>
      <c r="AD132" s="1133"/>
      <c r="AE132" s="1134"/>
      <c r="AF132" s="1135">
        <v>7.0043498770000001</v>
      </c>
      <c r="AG132" s="1133"/>
      <c r="AH132" s="1133"/>
      <c r="AI132" s="1133"/>
      <c r="AJ132" s="1134"/>
      <c r="AK132" s="1135">
        <v>3.6082314470000001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9.6</v>
      </c>
      <c r="AB133" s="1116"/>
      <c r="AC133" s="1116"/>
      <c r="AD133" s="1116"/>
      <c r="AE133" s="1117"/>
      <c r="AF133" s="1115">
        <v>8.1</v>
      </c>
      <c r="AG133" s="1116"/>
      <c r="AH133" s="1116"/>
      <c r="AI133" s="1116"/>
      <c r="AJ133" s="1117"/>
      <c r="AK133" s="1115">
        <v>6.1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szFc7tvue6BG++28UNy79bTxEk7DizjJYAWIqJls+bEAETUDXgpHgjga2wT2FoTTQFr0JTN+I4RLpkw4uxhg==" saltValue="ubvye5CU5kdyM1NhOSPe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cOzKpmN9zKQmQQcxBhBzruXw6hV8Az/IjSRFDD21zkDq2TIG20Hr9GK5/fSlD876spKhT7XEs1nesNVrYfj3w==" saltValue="PPKNZFrJJk0wuLb/cf38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X5sJnSOvlwujDvveaTvmRLgKk0LcgiqEV3LfATmZ0XVUFjds+Xe5Ykr9so4gHRC15H0e2zxyjZuOcWxBuXgQ==" saltValue="SAyFFLT8GwLmGGz7FTvbb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5341615</v>
      </c>
      <c r="AP9" s="281">
        <v>64160</v>
      </c>
      <c r="AQ9" s="282">
        <v>66486</v>
      </c>
      <c r="AR9" s="283">
        <v>-3.5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669031</v>
      </c>
      <c r="AP10" s="284">
        <v>8036</v>
      </c>
      <c r="AQ10" s="285">
        <v>6147</v>
      </c>
      <c r="AR10" s="286">
        <v>30.7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8537</v>
      </c>
      <c r="AP11" s="284">
        <v>103</v>
      </c>
      <c r="AQ11" s="285">
        <v>1219</v>
      </c>
      <c r="AR11" s="286">
        <v>-91.6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155037</v>
      </c>
      <c r="AP13" s="284">
        <v>1862</v>
      </c>
      <c r="AQ13" s="285">
        <v>2955</v>
      </c>
      <c r="AR13" s="286">
        <v>-37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47315</v>
      </c>
      <c r="AP14" s="284">
        <v>568</v>
      </c>
      <c r="AQ14" s="285">
        <v>1434</v>
      </c>
      <c r="AR14" s="286">
        <v>-60.4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-120337</v>
      </c>
      <c r="AP15" s="284">
        <v>-1445</v>
      </c>
      <c r="AQ15" s="285">
        <v>-3102</v>
      </c>
      <c r="AR15" s="286">
        <v>-53.4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6101198</v>
      </c>
      <c r="AP16" s="284">
        <v>73283</v>
      </c>
      <c r="AQ16" s="285">
        <v>75147</v>
      </c>
      <c r="AR16" s="286">
        <v>-2.5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6.8</v>
      </c>
      <c r="AP21" s="298">
        <v>6.62</v>
      </c>
      <c r="AQ21" s="299">
        <v>0.18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98.5</v>
      </c>
      <c r="AP22" s="303">
        <v>98.3</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3234269</v>
      </c>
      <c r="AP32" s="312">
        <v>38848</v>
      </c>
      <c r="AQ32" s="313">
        <v>34847</v>
      </c>
      <c r="AR32" s="314">
        <v>11.5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272992</v>
      </c>
      <c r="AP35" s="312">
        <v>3279</v>
      </c>
      <c r="AQ35" s="313">
        <v>8260</v>
      </c>
      <c r="AR35" s="314">
        <v>-60.3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55115</v>
      </c>
      <c r="AP36" s="312">
        <v>662</v>
      </c>
      <c r="AQ36" s="313">
        <v>1689</v>
      </c>
      <c r="AR36" s="314">
        <v>-60.8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748</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-383441</v>
      </c>
      <c r="AP39" s="312">
        <v>-4606</v>
      </c>
      <c r="AQ39" s="313">
        <v>-5762</v>
      </c>
      <c r="AR39" s="314">
        <v>-20.100000000000001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-2532813</v>
      </c>
      <c r="AP40" s="312">
        <v>-30422</v>
      </c>
      <c r="AQ40" s="313">
        <v>-27609</v>
      </c>
      <c r="AR40" s="314">
        <v>10.199999999999999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646122</v>
      </c>
      <c r="AP41" s="312">
        <v>7761</v>
      </c>
      <c r="AQ41" s="313">
        <v>12179</v>
      </c>
      <c r="AR41" s="314">
        <v>-36.299999999999997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7453415</v>
      </c>
      <c r="AN51" s="334">
        <v>86798</v>
      </c>
      <c r="AO51" s="335">
        <v>382.4</v>
      </c>
      <c r="AP51" s="336">
        <v>45588</v>
      </c>
      <c r="AQ51" s="337">
        <v>8.6999999999999993</v>
      </c>
      <c r="AR51" s="338">
        <v>373.7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5986717</v>
      </c>
      <c r="AN52" s="342">
        <v>69718</v>
      </c>
      <c r="AO52" s="343">
        <v>686.3</v>
      </c>
      <c r="AP52" s="344">
        <v>24150</v>
      </c>
      <c r="AQ52" s="345">
        <v>3.4</v>
      </c>
      <c r="AR52" s="346">
        <v>682.9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3350148</v>
      </c>
      <c r="AN53" s="334">
        <v>39271</v>
      </c>
      <c r="AO53" s="335">
        <v>-54.8</v>
      </c>
      <c r="AP53" s="336">
        <v>45483</v>
      </c>
      <c r="AQ53" s="337">
        <v>-0.2</v>
      </c>
      <c r="AR53" s="338">
        <v>-54.6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1574767</v>
      </c>
      <c r="AN54" s="342">
        <v>18460</v>
      </c>
      <c r="AO54" s="343">
        <v>-73.5</v>
      </c>
      <c r="AP54" s="344">
        <v>24241</v>
      </c>
      <c r="AQ54" s="345">
        <v>0.4</v>
      </c>
      <c r="AR54" s="346">
        <v>-73.900000000000006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7690704</v>
      </c>
      <c r="AN55" s="334">
        <v>90859</v>
      </c>
      <c r="AO55" s="335">
        <v>131.4</v>
      </c>
      <c r="AP55" s="336">
        <v>45945</v>
      </c>
      <c r="AQ55" s="337">
        <v>1</v>
      </c>
      <c r="AR55" s="338">
        <v>130.4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6054111</v>
      </c>
      <c r="AN56" s="342">
        <v>71524</v>
      </c>
      <c r="AO56" s="343">
        <v>287.5</v>
      </c>
      <c r="AP56" s="344">
        <v>25180</v>
      </c>
      <c r="AQ56" s="345">
        <v>3.9</v>
      </c>
      <c r="AR56" s="346">
        <v>283.60000000000002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2346320</v>
      </c>
      <c r="AN57" s="334">
        <v>27969</v>
      </c>
      <c r="AO57" s="335">
        <v>-69.2</v>
      </c>
      <c r="AP57" s="336">
        <v>44475</v>
      </c>
      <c r="AQ57" s="337">
        <v>-3.2</v>
      </c>
      <c r="AR57" s="338">
        <v>-66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1234614</v>
      </c>
      <c r="AN58" s="342">
        <v>14717</v>
      </c>
      <c r="AO58" s="343">
        <v>-79.400000000000006</v>
      </c>
      <c r="AP58" s="344">
        <v>24780</v>
      </c>
      <c r="AQ58" s="345">
        <v>-1.6</v>
      </c>
      <c r="AR58" s="346">
        <v>-77.8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2832840</v>
      </c>
      <c r="AN59" s="334">
        <v>34026</v>
      </c>
      <c r="AO59" s="335">
        <v>21.7</v>
      </c>
      <c r="AP59" s="336">
        <v>45982</v>
      </c>
      <c r="AQ59" s="337">
        <v>3.4</v>
      </c>
      <c r="AR59" s="338">
        <v>18.3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1654299</v>
      </c>
      <c r="AN60" s="342">
        <v>19870</v>
      </c>
      <c r="AO60" s="343">
        <v>35</v>
      </c>
      <c r="AP60" s="344">
        <v>25583</v>
      </c>
      <c r="AQ60" s="345">
        <v>3.2</v>
      </c>
      <c r="AR60" s="346">
        <v>31.8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4734685</v>
      </c>
      <c r="AN61" s="349">
        <v>55785</v>
      </c>
      <c r="AO61" s="350">
        <v>82.3</v>
      </c>
      <c r="AP61" s="351">
        <v>45495</v>
      </c>
      <c r="AQ61" s="352">
        <v>1.9</v>
      </c>
      <c r="AR61" s="338">
        <v>80.400000000000006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3300902</v>
      </c>
      <c r="AN62" s="342">
        <v>38858</v>
      </c>
      <c r="AO62" s="343">
        <v>171.2</v>
      </c>
      <c r="AP62" s="344">
        <v>24787</v>
      </c>
      <c r="AQ62" s="345">
        <v>1.9</v>
      </c>
      <c r="AR62" s="346">
        <v>169.3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0J7A9bltva4Rg1U6QV/1gGJlYunWU7sHkMlc3vRRm9AmNhpGAKN/rkcDEffBudu7Ee/L/E5VEHnSZ8ZrWzO3Q==" saltValue="N9goXx6U2wKsZ/7YUPIZ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eQm7PXIN5nquD6FwT/sqqFhdAluAe114sdg1x927ob4ehKNz11+GVhU1VTansD6SUIZIenRIAnoYhC+p4c0/0Q==" saltValue="G4GdiCR78blHuqpH1Z4z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1reBPMR7ex0OUkqHeZCnwXDQ5leSPGszcFNmzrt3e5rY5kBokJKjtYy+l/1yzMddOBMrn79y1MR/PAoezq+z2w==" saltValue="L4rt1YFykq1MfnmScOzo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13.01</v>
      </c>
      <c r="G47" s="12">
        <v>13.14</v>
      </c>
      <c r="H47" s="12">
        <v>14.86</v>
      </c>
      <c r="I47" s="12">
        <v>15.22</v>
      </c>
      <c r="J47" s="13">
        <v>16.809999999999999</v>
      </c>
    </row>
    <row r="48" spans="2:10" ht="57.75" customHeight="1" x14ac:dyDescent="0.15">
      <c r="B48" s="14"/>
      <c r="C48" s="1177" t="s">
        <v>4</v>
      </c>
      <c r="D48" s="1177"/>
      <c r="E48" s="1178"/>
      <c r="F48" s="15">
        <v>1.2</v>
      </c>
      <c r="G48" s="16">
        <v>2.2999999999999998</v>
      </c>
      <c r="H48" s="16">
        <v>3.93</v>
      </c>
      <c r="I48" s="16">
        <v>3.88</v>
      </c>
      <c r="J48" s="17">
        <v>3.3</v>
      </c>
    </row>
    <row r="49" spans="2:10" ht="57.75" customHeight="1" thickBot="1" x14ac:dyDescent="0.2">
      <c r="B49" s="18"/>
      <c r="C49" s="1179" t="s">
        <v>5</v>
      </c>
      <c r="D49" s="1179"/>
      <c r="E49" s="1180"/>
      <c r="F49" s="19">
        <v>0.33</v>
      </c>
      <c r="G49" s="20">
        <v>1.71</v>
      </c>
      <c r="H49" s="20">
        <v>4.22</v>
      </c>
      <c r="I49" s="20">
        <v>7.53</v>
      </c>
      <c r="J49" s="21">
        <v>2.5499999999999998</v>
      </c>
    </row>
    <row r="50" spans="2:10" x14ac:dyDescent="0.15"/>
  </sheetData>
  <sheetProtection algorithmName="SHA-512" hashValue="u2wsPKckU0fa7qWqGhfHt4NU3RABicmk+3A7JgFmTdS9tqVfc59lSZ74t6sfDOmJN5m7DBoqREdoUTrI2rIf8A==" saltValue="jZAIfOtwAqhUq/8RFvZ4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財政課・熊谷　菜摘</cp:lastModifiedBy>
  <cp:lastPrinted>2025-09-05T08:00:19Z</cp:lastPrinted>
  <dcterms:created xsi:type="dcterms:W3CDTF">2025-02-19T03:43:49Z</dcterms:created>
  <dcterms:modified xsi:type="dcterms:W3CDTF">2025-09-05T08:00:26Z</dcterms:modified>
  <cp:category/>
</cp:coreProperties>
</file>