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T:\旧LG物理\財政課\91.通知文書\21.照会未回答\5061001（修正依頼）令和4年度財政状況資料集の作成について（２回目・地方公会計関係）\"/>
    </mc:Choice>
  </mc:AlternateContent>
  <xr:revisionPtr revIDLastSave="0" documentId="13_ncr:1_{E02A4E21-09A2-4617-88B4-75EB76DA0B3C}" xr6:coauthVersionLast="36" xr6:coauthVersionMax="36" xr10:uidLastSave="{00000000-0000-0000-0000-000000000000}"/>
  <bookViews>
    <workbookView xWindow="0" yWindow="0" windowWidth="28800" windowHeight="120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O35" i="10"/>
  <c r="BW35" i="10"/>
  <c r="BW36" i="10" s="1"/>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alcChain>
</file>

<file path=xl/sharedStrings.xml><?xml version="1.0" encoding="utf-8"?>
<sst xmlns="http://schemas.openxmlformats.org/spreadsheetml/2006/main" count="1085" uniqueCount="601">
  <si>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</si>
  <si>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</si>
  <si>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</si>
  <si>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</si>
  <si>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</si>
  <si>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</si>
  <si>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</si>
  <si>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</si>
  <si>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</si>
  <si>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</si>
  <si>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</si>
  <si>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</si>
  <si>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</si>
  <si>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</si>
  <si>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</si>
  <si>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</si>
  <si>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</si>
  <si>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</si>
  <si>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</si>
  <si>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</si>
  <si>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</si>
  <si>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</si>
  <si>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</si>
  <si>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</si>
  <si>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</si>
  <si>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</si>
  <si>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</si>
  <si>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</si>
  <si>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</si>
  <si>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</si>
  <si>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</si>
  <si>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</si>
  <si>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</si>
  <si>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</si>
  <si>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</si>
  <si>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</si>
  <si>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</si>
  <si>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</si>
  <si>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</si>
  <si>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</si>
  <si>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</si>
  <si>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</si>
  <si>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</si>
  <si>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</si>
  <si>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</si>
  <si>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</si>
  <si>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</si>
  <si>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</si>
  <si>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</si>
  <si>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</si>
  <si>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</si>
  <si>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</si>
  <si>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</si>
  <si>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</si>
  <si>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</si>
  <si>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</si>
  <si>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</si>
  <si>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</si>
  <si>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</si>
  <si>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</si>
  <si>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</si>
  <si>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</si>
  <si>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</si>
  <si>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</si>
  <si>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</si>
  <si>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</si>
  <si>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</si>
  <si>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</si>
  <si>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</si>
  <si>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</si>
  <si>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</si>
  <si>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</si>
  <si>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</si>
  <si>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</si>
  <si>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</si>
  <si>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</si>
  <si>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</si>
  <si>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</si>
  <si>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</si>
  <si>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</si>
  <si>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</si>
  <si>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</si>
  <si>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</si>
  <si>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</si>
  <si>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</si>
  <si>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</si>
  <si>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</si>
  <si>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</si>
  <si>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</si>
  <si>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</si>
  <si>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</si>
  <si>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</si>
  <si>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</si>
  <si>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</si>
  <si>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</si>
  <si>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</si>
  <si>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</si>
  <si>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</si>
  <si>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</si>
  <si>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大和郡山市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</si>
  <si>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</si>
  <si>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</si>
  <si>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</si>
  <si>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</si>
  <si>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</si>
  <si>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</si>
  <si>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</si>
  <si>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</si>
  <si>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</si>
  <si>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</si>
  <si>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</si>
  <si>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</si>
  <si>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</si>
  <si>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</si>
  <si>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</si>
  <si>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</si>
  <si>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</si>
  <si>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</si>
  <si>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</si>
  <si>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</si>
  <si>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</si>
  <si>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</si>
  <si>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</si>
  <si>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</si>
  <si>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</si>
  <si>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</si>
  <si>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</si>
  <si>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</si>
  <si>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</si>
  <si>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</si>
  <si>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</si>
  <si>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</si>
  <si>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</si>
  <si>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</si>
  <si>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</si>
  <si>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</si>
  <si>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</si>
  <si>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</si>
  <si>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</si>
  <si>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</si>
  <si>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</si>
  <si>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</si>
  <si>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</si>
  <si>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</si>
  <si>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</si>
  <si>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</si>
  <si>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</si>
  <si>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</si>
  <si>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</si>
  <si>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</si>
  <si>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</si>
  <si>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</si>
  <si>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</si>
  <si>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</si>
  <si>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</si>
  <si>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</si>
  <si>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</si>
  <si>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</si>
  <si>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</si>
  <si>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</si>
  <si>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</si>
  <si>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</si>
  <si>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</si>
  <si>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</si>
  <si>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</si>
  <si>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</si>
  <si>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</si>
  <si>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</si>
  <si>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</si>
  <si>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</si>
  <si>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</si>
  <si>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</si>
  <si>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</si>
  <si>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</si>
  <si>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</si>
  <si>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</si>
  <si>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</si>
  <si>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</si>
  <si>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</si>
  <si>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</si>
  <si>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</si>
  <si>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</si>
  <si>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</si>
  <si>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</si>
  <si>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</si>
  <si>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</si>
  <si>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</si>
  <si>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</si>
  <si>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</si>
  <si>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</si>
  <si>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</si>
  <si>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</si>
  <si>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</si>
  <si>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</si>
  <si>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</si>
  <si>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</si>
  <si>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</si>
  <si>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</si>
  <si>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</si>
  <si>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</si>
  <si>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</si>
  <si>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</si>
  <si>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</si>
  <si>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</si>
  <si>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</si>
  <si>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</si>
  <si>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</si>
  <si>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</si>
  <si>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</si>
  <si>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</si>
  <si>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</si>
  <si>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</si>
  <si>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</si>
  <si>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</si>
  <si>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</si>
  <si>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</si>
  <si>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</si>
  <si>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奈良県大和郡山市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</si>
  <si>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</si>
  <si>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</si>
  <si>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</si>
  <si>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</si>
  <si>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</si>
  <si>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</si>
  <si>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</si>
  <si>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</si>
  <si>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</si>
  <si>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</si>
  <si>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</si>
  <si>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</si>
  <si>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</si>
  <si>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</si>
  <si>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</si>
  <si>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</si>
  <si>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</si>
  <si>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</si>
  <si>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</si>
  <si>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</si>
  <si>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</si>
  <si>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</si>
  <si>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</si>
  <si>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</si>
  <si>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</si>
  <si>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</si>
  <si>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</si>
  <si>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</si>
  <si>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</si>
  <si>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</si>
  <si>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</si>
  <si>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</si>
  <si>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</si>
  <si>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</si>
  <si>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</si>
  <si>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</si>
  <si>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</si>
  <si>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</si>
  <si>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</si>
  <si>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</si>
  <si>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</si>
  <si>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</si>
  <si>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</si>
  <si>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</si>
  <si>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</si>
  <si>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</si>
  <si>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</si>
  <si>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</si>
  <si>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</si>
  <si>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</si>
  <si>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</si>
  <si>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</si>
  <si>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</si>
  <si>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</si>
  <si>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</si>
  <si>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</si>
  <si>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</si>
  <si>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</si>
  <si>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</si>
  <si>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</si>
  <si>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</si>
  <si>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</si>
  <si>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</si>
  <si>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</si>
  <si>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</si>
  <si>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</si>
  <si>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</si>
  <si>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</si>
  <si>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</si>
  <si>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</si>
  <si>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</si>
  <si>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</si>
  <si>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</si>
  <si>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</si>
  <si>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</si>
  <si>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</si>
  <si>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</si>
  <si>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</si>
  <si>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</si>
  <si>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</si>
  <si>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</si>
  <si>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</si>
  <si>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</si>
  <si>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</si>
  <si>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</si>
  <si>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</si>
  <si>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</si>
  <si>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</si>
  <si>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</si>
  <si>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</si>
  <si>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</si>
  <si>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</si>
  <si>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</si>
  <si>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</si>
  <si>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</si>
  <si>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</si>
  <si>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</si>
  <si>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</si>
  <si>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</si>
  <si>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</si>
  <si>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</si>
  <si>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</si>
  <si>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</si>
  <si>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</si>
  <si>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</si>
  <si>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</si>
  <si>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</si>
  <si>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</si>
  <si>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</si>
  <si>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</si>
  <si>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</si>
  <si>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</si>
  <si>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</si>
  <si>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</si>
  <si>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</si>
  <si>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</si>
  <si>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</si>
  <si>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</si>
  <si>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</si>
  <si>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</si>
  <si>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</si>
  <si>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</si>
  <si>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</si>
  <si>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</si>
  <si>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</si>
  <si>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</si>
  <si>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</si>
  <si>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</si>
  <si>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</si>
  <si>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</si>
  <si>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</si>
  <si>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</si>
  <si>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</si>
  <si>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</si>
  <si>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</si>
  <si>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</si>
  <si>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</si>
  <si>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</si>
  <si>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</si>
  <si>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</si>
  <si>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</si>
  <si>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</si>
  <si>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</si>
  <si>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</si>
  <si>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</si>
  <si>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</si>
  <si>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</si>
  <si>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</si>
  <si>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</si>
  <si>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</si>
  <si>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</si>
  <si>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</si>
  <si>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奈良県大和郡山市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</si>
  <si>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</si>
  <si>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</si>
  <si>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</si>
  <si>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</si>
  <si>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</si>
  <si>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</si>
  <si>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</si>
  <si>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</si>
  <si>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</si>
  <si>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</si>
  <si>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</si>
  <si>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</si>
  <si>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</si>
  <si>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</si>
  <si>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</si>
  <si>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</si>
  <si>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</si>
  <si>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</si>
  <si>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</si>
  <si>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</si>
  <si>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</si>
  <si>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</si>
  <si>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</si>
  <si>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</si>
  <si>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</si>
  <si>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</si>
  <si>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</si>
  <si>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</si>
  <si>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</si>
  <si>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</si>
  <si>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</si>
  <si>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</si>
  <si>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</si>
  <si>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</si>
  <si>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</si>
  <si>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</si>
  <si>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</si>
  <si>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</si>
  <si>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</si>
  <si>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介護サービス事業特別会計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</si>
  <si>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</si>
  <si>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</si>
  <si>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</si>
  <si>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</si>
  <si>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</si>
  <si>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</si>
  <si>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</si>
  <si>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</si>
  <si>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</si>
  <si>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</si>
  <si>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</si>
  <si>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</si>
  <si>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</si>
  <si>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</si>
  <si>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</si>
  <si>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</si>
  <si>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</si>
  <si>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</si>
  <si>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</si>
  <si>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</si>
  <si>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</si>
  <si>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</si>
  <si>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</si>
  <si>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</si>
  <si>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</si>
  <si>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</si>
  <si>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</si>
  <si>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</si>
  <si>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</si>
  <si>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</si>
  <si>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</si>
  <si>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</si>
  <si>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</si>
  <si>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</si>
  <si>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</si>
  <si>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</si>
  <si>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</si>
  <si>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</si>
  <si>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</si>
  <si>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</si>
  <si>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</si>
  <si>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</si>
  <si>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</si>
  <si>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</si>
  <si>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</si>
  <si>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</si>
  <si>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</si>
  <si>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</si>
  <si>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</si>
  <si>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</si>
  <si>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</si>
  <si>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</si>
  <si>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</si>
  <si>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</si>
  <si>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</si>
  <si>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</si>
  <si>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</si>
  <si>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</si>
  <si>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</si>
  <si>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</si>
  <si>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</si>
  <si>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</si>
  <si>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</si>
  <si>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</si>
  <si>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</si>
  <si>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</si>
  <si>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</si>
  <si>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</si>
  <si>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</si>
  <si>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</si>
  <si>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</si>
  <si>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</si>
  <si>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</si>
  <si>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</si>
  <si>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</si>
  <si>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</si>
  <si>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</si>
  <si>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</si>
  <si>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</si>
  <si>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</si>
  <si>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</si>
  <si>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</si>
  <si>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</si>
  <si>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</si>
  <si>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</si>
  <si>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</si>
  <si>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</si>
  <si>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</si>
  <si>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</si>
  <si>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</si>
  <si>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</si>
  <si>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</si>
  <si>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</si>
  <si>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</si>
  <si>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</si>
  <si>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</si>
  <si>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</si>
  <si>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</si>
  <si>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</si>
  <si>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</si>
  <si>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</si>
  <si>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</si>
  <si>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</si>
  <si>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</si>
  <si>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</si>
  <si>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</si>
  <si>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</si>
  <si>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</si>
  <si>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</si>
  <si>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</si>
  <si>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</si>
  <si>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</si>
  <si>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</si>
  <si>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</si>
  <si>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</si>
  <si>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</si>
  <si>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</si>
  <si>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</si>
  <si>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</si>
  <si>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</si>
  <si>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</si>
  <si>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</si>
  <si>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</si>
  <si>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</si>
  <si>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</si>
  <si>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</si>
  <si>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</si>
  <si>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</si>
  <si>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</si>
  <si>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</si>
  <si>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</si>
  <si>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</si>
  <si>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</si>
  <si>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</si>
  <si>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</si>
  <si>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</si>
  <si>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</si>
  <si>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</si>
  <si>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</si>
  <si>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</si>
  <si>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</si>
  <si>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</si>
  <si>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</si>
  <si>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</si>
  <si>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</si>
  <si>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</si>
  <si>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</si>
  <si>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</si>
  <si>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</si>
  <si>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</si>
  <si>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</si>
  <si>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</si>
  <si>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</si>
  <si>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</si>
  <si>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2.63</t>
  </si>
  <si>
    <t>水道事業会計</t>
  </si>
  <si>
    <t>下水道事業会計</t>
  </si>
  <si>
    <t>一般会計</t>
  </si>
  <si>
    <t>介護保険事業特別会計</t>
  </si>
  <si>
    <t>国民健康保険事業特別会計</t>
  </si>
  <si>
    <t>公園墓地事業特別会計</t>
  </si>
  <si>
    <t>介護サービス事業特別会計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</si>
  <si>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</si>
  <si>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</si>
  <si>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</si>
  <si>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</si>
  <si>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</si>
  <si>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</si>
  <si>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</si>
  <si>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</si>
  <si>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</si>
  <si>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奈良県市町村総合事務組合</t>
    <rPh sb="0" eb="6">
      <t>ナラケンシチョウソン</t>
    </rPh>
    <rPh sb="6" eb="12">
      <t>ソウゴウジムクミアイ</t>
    </rPh>
    <phoneticPr fontId="2"/>
  </si>
  <si>
    <t>奈良県後期高齢者医療広域連合</t>
    <rPh sb="0" eb="5">
      <t>ナラケンコウキ</t>
    </rPh>
    <rPh sb="5" eb="8">
      <t>コウレイシャ</t>
    </rPh>
    <rPh sb="8" eb="14">
      <t>イリョウコウイキレンゴウ</t>
    </rPh>
    <phoneticPr fontId="2"/>
  </si>
  <si>
    <t>奈良県広域消防組合</t>
    <rPh sb="0" eb="5">
      <t>ナラケンコウイキ</t>
    </rPh>
    <rPh sb="5" eb="9">
      <t>ショウボウクミアイ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</si>
  <si>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</si>
  <si>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</si>
  <si>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</si>
  <si>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</si>
  <si>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</si>
  <si>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</si>
  <si>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</si>
  <si>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</si>
  <si>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</si>
  <si>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ふるさと応援基金</t>
    <rPh sb="4" eb="8">
      <t>オウエンキキン</t>
    </rPh>
    <phoneticPr fontId="5"/>
  </si>
  <si>
    <t>庁舎建設基金</t>
    <rPh sb="0" eb="4">
      <t>チョウシャケンセツ</t>
    </rPh>
    <rPh sb="4" eb="6">
      <t>キキン</t>
    </rPh>
    <phoneticPr fontId="2"/>
  </si>
  <si>
    <t>福祉基金</t>
    <rPh sb="0" eb="4">
      <t>フクシキキン</t>
    </rPh>
    <phoneticPr fontId="2"/>
  </si>
  <si>
    <t>都市基盤整備基金</t>
    <rPh sb="0" eb="8">
      <t>トシキバンセイビキキン</t>
    </rPh>
    <phoneticPr fontId="2"/>
  </si>
  <si>
    <t>清掃センター維持管理基金</t>
    <rPh sb="0" eb="2">
      <t>セイソウ</t>
    </rPh>
    <rPh sb="6" eb="12">
      <t>イジカンリキキン</t>
    </rPh>
    <phoneticPr fontId="2"/>
  </si>
  <si>
    <t>有形固定資産減価償却率については、長期間使用している有形固定資産が多く、類似団体に比べて高くなっている。今後は各有形固定資産の状況を踏まえつつ、適切な更新に努めていきたい。
将来負担比率については、都市基盤整備基金を取り崩したため充当可能財源が減少したものの、令和４年度に行った市債の繰上償還の結果、地方債の現在高も減少したため比率はほぼ横ばいを維持している。今後も引続き、地方債発行の抑制や繰上償還等により将来負担比率を低下させるよう努めたい。</t>
    <phoneticPr fontId="5"/>
  </si>
  <si>
    <t>実質公債費比率は第三セクター等改革推進債の償還が始まったことを主な要因とし、平成２６年度より類似団体と比較して高い水準にあるとともに上昇傾向であったが、これは繰上償還により令和４年度に完済したため、地方債の元利償還金には改善がみられる。一方、臨時的な都市基盤整備基金からの繰出しの結果、実質公債費比率は昨年度と比較してほぼ横ばいを維持している。将来負担比率においては上記と同理由により地方債の現在高に改善がみられるが、充当可能基金の減少により同様に昨年度と比して横ばいとなっている。今後も事業の精査による基金残高の管理や義務的経費の削減等により、将来にわたって持続可能な財政基盤の構築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</si>
</sst>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6DE6-4FDF-80E8-8A517BC04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17993</c:v>
                </c:pt>
                <c:pt idx="1">
                  <c:v>86798</c:v>
                </c:pt>
                <c:pt idx="2">
                  <c:v>39271</c:v>
                </c:pt>
                <c:pt idx="3">
                  <c:v>90859</c:v>
                </c:pt>
                <c:pt idx="4">
                  <c:v>27969</c:v>
                </c:pt>
              </c:numCache>
            </c:numRef>
          </c:val>
          <c:smooth val="0"/>
          <c:extLst>
            <c:ext xmlns:c16="http://schemas.microsoft.com/office/drawing/2014/chart" uri="{C3380CC4-5D6E-409C-BE32-E72D297353CC}">
              <c16:uniqueId val="{00000001-6DE6-4FDF-80E8-8A517BC04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0.88</c:v>
                </c:pt>
                <c:pt idx="1">
                  <c:v>1.2</c:v>
                </c:pt>
                <c:pt idx="2">
                  <c:v>2.2999999999999998</c:v>
                </c:pt>
                <c:pt idx="3">
                  <c:v>3.93</c:v>
                </c:pt>
                <c:pt idx="4">
                  <c:v>3.88</c:v>
                </c:pt>
              </c:numCache>
            </c:numRef>
          </c:val>
          <c:extLst>
            <c:ext xmlns:c16="http://schemas.microsoft.com/office/drawing/2014/chart" uri="{C3380CC4-5D6E-409C-BE32-E72D297353CC}">
              <c16:uniqueId val="{00000000-CE1B-4982-8698-85DBD6762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13.15</c:v>
                </c:pt>
                <c:pt idx="1">
                  <c:v>13.01</c:v>
                </c:pt>
                <c:pt idx="2">
                  <c:v>13.14</c:v>
                </c:pt>
                <c:pt idx="3">
                  <c:v>14.86</c:v>
                </c:pt>
                <c:pt idx="4">
                  <c:v>15.22</c:v>
                </c:pt>
              </c:numCache>
            </c:numRef>
          </c:val>
          <c:extLst>
            <c:ext xmlns:c16="http://schemas.microsoft.com/office/drawing/2014/chart" uri="{C3380CC4-5D6E-409C-BE32-E72D297353CC}">
              <c16:uniqueId val="{00000001-CE1B-4982-8698-85DBD67622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-2.63</c:v>
                </c:pt>
                <c:pt idx="1">
                  <c:v>0.33</c:v>
                </c:pt>
                <c:pt idx="2">
                  <c:v>1.71</c:v>
                </c:pt>
                <c:pt idx="3">
                  <c:v>4.22</c:v>
                </c:pt>
                <c:pt idx="4">
                  <c:v>7.53</c:v>
                </c:pt>
              </c:numCache>
            </c:numRef>
          </c:val>
          <c:smooth val="0"/>
          <c:extLst>
            <c:ext xmlns:c16="http://schemas.microsoft.com/office/drawing/2014/chart" uri="{C3380CC4-5D6E-409C-BE32-E72D297353CC}">
              <c16:uniqueId val="{00000002-CE1B-4982-8698-85DBD67622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0-2898-46F1-B1B7-6B23A4902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98-46F1-B1B7-6B23A4902EF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2-2898-46F1-B1B7-6B23A4902EF5}"/>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0.09</c:v>
                </c:pt>
                <c:pt idx="2">
                  <c:v>#N/A</c:v>
                </c:pt>
                <c:pt idx="3">
                  <c:v>0.08</c:v>
                </c:pt>
                <c:pt idx="4">
                  <c:v>#N/A</c:v>
                </c:pt>
                <c:pt idx="5">
                  <c:v>0.06</c:v>
                </c:pt>
                <c:pt idx="6">
                  <c:v>#N/A</c:v>
                </c:pt>
                <c:pt idx="7">
                  <c:v>0.05</c:v>
                </c:pt>
                <c:pt idx="8">
                  <c:v>#N/A</c:v>
                </c:pt>
                <c:pt idx="9">
                  <c:v>0.04</c:v>
                </c:pt>
              </c:numCache>
            </c:numRef>
          </c:val>
          <c:extLst>
            <c:ext xmlns:c16="http://schemas.microsoft.com/office/drawing/2014/chart" uri="{C3380CC4-5D6E-409C-BE32-E72D297353CC}">
              <c16:uniqueId val="{00000003-2898-46F1-B1B7-6B23A4902EF5}"/>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0.24</c:v>
                </c:pt>
                <c:pt idx="4">
                  <c:v>#N/A</c:v>
                </c:pt>
                <c:pt idx="5">
                  <c:v>0.19</c:v>
                </c:pt>
                <c:pt idx="6">
                  <c:v>#N/A</c:v>
                </c:pt>
                <c:pt idx="7">
                  <c:v>0.31</c:v>
                </c:pt>
                <c:pt idx="8">
                  <c:v>#N/A</c:v>
                </c:pt>
                <c:pt idx="9">
                  <c:v>0.28999999999999998</c:v>
                </c:pt>
              </c:numCache>
            </c:numRef>
          </c:val>
          <c:extLst>
            <c:ext xmlns:c16="http://schemas.microsoft.com/office/drawing/2014/chart" uri="{C3380CC4-5D6E-409C-BE32-E72D297353CC}">
              <c16:uniqueId val="{00000004-2898-46F1-B1B7-6B23A4902EF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1.84</c:v>
                </c:pt>
                <c:pt idx="2">
                  <c:v>#N/A</c:v>
                </c:pt>
                <c:pt idx="3">
                  <c:v>2.65</c:v>
                </c:pt>
                <c:pt idx="4">
                  <c:v>#N/A</c:v>
                </c:pt>
                <c:pt idx="5">
                  <c:v>3.56</c:v>
                </c:pt>
                <c:pt idx="6">
                  <c:v>#N/A</c:v>
                </c:pt>
                <c:pt idx="7">
                  <c:v>3.71</c:v>
                </c:pt>
                <c:pt idx="8">
                  <c:v>#N/A</c:v>
                </c:pt>
                <c:pt idx="9">
                  <c:v>0.75</c:v>
                </c:pt>
              </c:numCache>
            </c:numRef>
          </c:val>
          <c:extLst>
            <c:ext xmlns:c16="http://schemas.microsoft.com/office/drawing/2014/chart" uri="{C3380CC4-5D6E-409C-BE32-E72D297353CC}">
              <c16:uniqueId val="{00000005-2898-46F1-B1B7-6B23A4902EF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c:v>
                </c:pt>
                <c:pt idx="4">
                  <c:v>#N/A</c:v>
                </c:pt>
                <c:pt idx="5">
                  <c:v>0.2</c:v>
                </c:pt>
                <c:pt idx="6">
                  <c:v>#N/A</c:v>
                </c:pt>
                <c:pt idx="7">
                  <c:v>1.71</c:v>
                </c:pt>
                <c:pt idx="8">
                  <c:v>#N/A</c:v>
                </c:pt>
                <c:pt idx="9">
                  <c:v>0.82</c:v>
                </c:pt>
              </c:numCache>
            </c:numRef>
          </c:val>
          <c:extLst>
            <c:ext xmlns:c16="http://schemas.microsoft.com/office/drawing/2014/chart" uri="{C3380CC4-5D6E-409C-BE32-E72D297353CC}">
              <c16:uniqueId val="{00000006-2898-46F1-B1B7-6B23A4902EF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0.61</c:v>
                </c:pt>
                <c:pt idx="2">
                  <c:v>#N/A</c:v>
                </c:pt>
                <c:pt idx="3">
                  <c:v>0.95</c:v>
                </c:pt>
                <c:pt idx="4">
                  <c:v>#N/A</c:v>
                </c:pt>
                <c:pt idx="5">
                  <c:v>2.08</c:v>
                </c:pt>
                <c:pt idx="6">
                  <c:v>#N/A</c:v>
                </c:pt>
                <c:pt idx="7">
                  <c:v>3.61</c:v>
                </c:pt>
                <c:pt idx="8">
                  <c:v>#N/A</c:v>
                </c:pt>
                <c:pt idx="9">
                  <c:v>3.58</c:v>
                </c:pt>
              </c:numCache>
            </c:numRef>
          </c:val>
          <c:extLst>
            <c:ext xmlns:c16="http://schemas.microsoft.com/office/drawing/2014/chart" uri="{C3380CC4-5D6E-409C-BE32-E72D297353CC}">
              <c16:uniqueId val="{00000007-2898-46F1-B1B7-6B23A4902EF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4.74</c:v>
                </c:pt>
                <c:pt idx="2">
                  <c:v>#N/A</c:v>
                </c:pt>
                <c:pt idx="3">
                  <c:v>5.76</c:v>
                </c:pt>
                <c:pt idx="4">
                  <c:v>#N/A</c:v>
                </c:pt>
                <c:pt idx="5">
                  <c:v>6.72</c:v>
                </c:pt>
                <c:pt idx="6">
                  <c:v>#N/A</c:v>
                </c:pt>
                <c:pt idx="7">
                  <c:v>7.61</c:v>
                </c:pt>
                <c:pt idx="8">
                  <c:v>#N/A</c:v>
                </c:pt>
                <c:pt idx="9">
                  <c:v>8.6199999999999992</c:v>
                </c:pt>
              </c:numCache>
            </c:numRef>
          </c:val>
          <c:extLst>
            <c:ext xmlns:c16="http://schemas.microsoft.com/office/drawing/2014/chart" uri="{C3380CC4-5D6E-409C-BE32-E72D297353CC}">
              <c16:uniqueId val="{00000008-2898-46F1-B1B7-6B23A4902EF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44.25</c:v>
                </c:pt>
                <c:pt idx="2">
                  <c:v>#N/A</c:v>
                </c:pt>
                <c:pt idx="3">
                  <c:v>43.43</c:v>
                </c:pt>
                <c:pt idx="4">
                  <c:v>#N/A</c:v>
                </c:pt>
                <c:pt idx="5">
                  <c:v>25.33</c:v>
                </c:pt>
                <c:pt idx="6">
                  <c:v>#N/A</c:v>
                </c:pt>
                <c:pt idx="7">
                  <c:v>23.27</c:v>
                </c:pt>
                <c:pt idx="8">
                  <c:v>#N/A</c:v>
                </c:pt>
                <c:pt idx="9">
                  <c:v>36.270000000000003</c:v>
                </c:pt>
              </c:numCache>
            </c:numRef>
          </c:val>
          <c:extLst>
            <c:ext xmlns:c16="http://schemas.microsoft.com/office/drawing/2014/chart" uri="{C3380CC4-5D6E-409C-BE32-E72D297353CC}">
              <c16:uniqueId val="{00000009-2898-46F1-B1B7-6B23A4902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2873</c:v>
                </c:pt>
                <c:pt idx="5">
                  <c:v>2795</c:v>
                </c:pt>
                <c:pt idx="8">
                  <c:v>2829</c:v>
                </c:pt>
                <c:pt idx="11">
                  <c:v>2873</c:v>
                </c:pt>
                <c:pt idx="14">
                  <c:v>2652</c:v>
                </c:pt>
              </c:numCache>
            </c:numRef>
          </c:val>
          <c:extLst>
            <c:ext xmlns:c16="http://schemas.microsoft.com/office/drawing/2014/chart" uri="{C3380CC4-5D6E-409C-BE32-E72D297353CC}">
              <c16:uniqueId val="{00000000-1219-4AC9-9507-D420E462946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19-4AC9-9507-D420E462946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219-4AC9-9507-D420E462946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48</c:v>
                </c:pt>
                <c:pt idx="3">
                  <c:v>51</c:v>
                </c:pt>
                <c:pt idx="6">
                  <c:v>51</c:v>
                </c:pt>
                <c:pt idx="9">
                  <c:v>51</c:v>
                </c:pt>
                <c:pt idx="12">
                  <c:v>48</c:v>
                </c:pt>
              </c:numCache>
            </c:numRef>
          </c:val>
          <c:extLst>
            <c:ext xmlns:c16="http://schemas.microsoft.com/office/drawing/2014/chart" uri="{C3380CC4-5D6E-409C-BE32-E72D297353CC}">
              <c16:uniqueId val="{00000003-1219-4AC9-9507-D420E462946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412</c:v>
                </c:pt>
                <c:pt idx="3">
                  <c:v>376</c:v>
                </c:pt>
                <c:pt idx="6">
                  <c:v>342</c:v>
                </c:pt>
                <c:pt idx="9">
                  <c:v>298</c:v>
                </c:pt>
                <c:pt idx="12">
                  <c:v>299</c:v>
                </c:pt>
              </c:numCache>
            </c:numRef>
          </c:val>
          <c:extLst>
            <c:ext xmlns:c16="http://schemas.microsoft.com/office/drawing/2014/chart" uri="{C3380CC4-5D6E-409C-BE32-E72D297353CC}">
              <c16:uniqueId val="{00000004-1219-4AC9-9507-D420E462946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19-4AC9-9507-D420E462946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19-4AC9-9507-D420E462946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4438</c:v>
                </c:pt>
                <c:pt idx="3">
                  <c:v>4191</c:v>
                </c:pt>
                <c:pt idx="6">
                  <c:v>4071</c:v>
                </c:pt>
                <c:pt idx="9">
                  <c:v>3925</c:v>
                </c:pt>
                <c:pt idx="12">
                  <c:v>3521</c:v>
                </c:pt>
              </c:numCache>
            </c:numRef>
          </c:val>
          <c:extLst>
            <c:ext xmlns:c16="http://schemas.microsoft.com/office/drawing/2014/chart" uri="{C3380CC4-5D6E-409C-BE32-E72D297353CC}">
              <c16:uniqueId val="{00000007-1219-4AC9-9507-D420E462946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2025</c:v>
                </c:pt>
                <c:pt idx="2">
                  <c:v>#N/A</c:v>
                </c:pt>
                <c:pt idx="3">
                  <c:v>#N/A</c:v>
                </c:pt>
                <c:pt idx="4">
                  <c:v>1823</c:v>
                </c:pt>
                <c:pt idx="5">
                  <c:v>#N/A</c:v>
                </c:pt>
                <c:pt idx="6">
                  <c:v>#N/A</c:v>
                </c:pt>
                <c:pt idx="7">
                  <c:v>1635</c:v>
                </c:pt>
                <c:pt idx="8">
                  <c:v>#N/A</c:v>
                </c:pt>
                <c:pt idx="9">
                  <c:v>#N/A</c:v>
                </c:pt>
                <c:pt idx="10">
                  <c:v>1401</c:v>
                </c:pt>
                <c:pt idx="11">
                  <c:v>#N/A</c:v>
                </c:pt>
                <c:pt idx="12">
                  <c:v>#N/A</c:v>
                </c:pt>
                <c:pt idx="13">
                  <c:v>1216</c:v>
                </c:pt>
                <c:pt idx="14">
                  <c:v>#N/A</c:v>
                </c:pt>
              </c:numCache>
            </c:numRef>
          </c:val>
          <c:smooth val="0"/>
          <c:extLst>
            <c:ext xmlns:c16="http://schemas.microsoft.com/office/drawing/2014/chart" uri="{C3380CC4-5D6E-409C-BE32-E72D297353CC}">
              <c16:uniqueId val="{00000008-1219-4AC9-9507-D420E462946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31547</c:v>
                </c:pt>
                <c:pt idx="5">
                  <c:v>31979</c:v>
                </c:pt>
                <c:pt idx="8">
                  <c:v>31714</c:v>
                </c:pt>
                <c:pt idx="11">
                  <c:v>32281</c:v>
                </c:pt>
                <c:pt idx="14">
                  <c:v>30916</c:v>
                </c:pt>
              </c:numCache>
            </c:numRef>
          </c:val>
          <c:extLst>
            <c:ext xmlns:c16="http://schemas.microsoft.com/office/drawing/2014/chart" uri="{C3380CC4-5D6E-409C-BE32-E72D297353CC}">
              <c16:uniqueId val="{00000000-01BC-48F2-B984-7B6417F723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3866</c:v>
                </c:pt>
                <c:pt idx="5">
                  <c:v>3631</c:v>
                </c:pt>
                <c:pt idx="8">
                  <c:v>3512</c:v>
                </c:pt>
                <c:pt idx="11">
                  <c:v>3816</c:v>
                </c:pt>
                <c:pt idx="14">
                  <c:v>3001</c:v>
                </c:pt>
              </c:numCache>
            </c:numRef>
          </c:val>
          <c:extLst>
            <c:ext xmlns:c16="http://schemas.microsoft.com/office/drawing/2014/chart" uri="{C3380CC4-5D6E-409C-BE32-E72D297353CC}">
              <c16:uniqueId val="{00000001-01BC-48F2-B984-7B6417F723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6495</c:v>
                </c:pt>
                <c:pt idx="5">
                  <c:v>6304</c:v>
                </c:pt>
                <c:pt idx="8">
                  <c:v>9467</c:v>
                </c:pt>
                <c:pt idx="11">
                  <c:v>11136</c:v>
                </c:pt>
                <c:pt idx="14">
                  <c:v>8975</c:v>
                </c:pt>
              </c:numCache>
            </c:numRef>
          </c:val>
          <c:extLst>
            <c:ext xmlns:c16="http://schemas.microsoft.com/office/drawing/2014/chart" uri="{C3380CC4-5D6E-409C-BE32-E72D297353CC}">
              <c16:uniqueId val="{00000002-01BC-48F2-B984-7B6417F723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C-48F2-B984-7B6417F723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C-48F2-B984-7B6417F723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5-01BC-48F2-B984-7B6417F723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4160</c:v>
                </c:pt>
                <c:pt idx="3">
                  <c:v>4137</c:v>
                </c:pt>
                <c:pt idx="6">
                  <c:v>4089</c:v>
                </c:pt>
                <c:pt idx="9">
                  <c:v>4020</c:v>
                </c:pt>
                <c:pt idx="12">
                  <c:v>3907</c:v>
                </c:pt>
              </c:numCache>
            </c:numRef>
          </c:val>
          <c:extLst>
            <c:ext xmlns:c16="http://schemas.microsoft.com/office/drawing/2014/chart" uri="{C3380CC4-5D6E-409C-BE32-E72D297353CC}">
              <c16:uniqueId val="{00000006-01BC-48F2-B984-7B6417F723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292</c:v>
                </c:pt>
                <c:pt idx="3">
                  <c:v>237</c:v>
                </c:pt>
                <c:pt idx="6">
                  <c:v>188</c:v>
                </c:pt>
                <c:pt idx="9">
                  <c:v>248</c:v>
                </c:pt>
                <c:pt idx="12">
                  <c:v>257</c:v>
                </c:pt>
              </c:numCache>
            </c:numRef>
          </c:val>
          <c:extLst>
            <c:ext xmlns:c16="http://schemas.microsoft.com/office/drawing/2014/chart" uri="{C3380CC4-5D6E-409C-BE32-E72D297353CC}">
              <c16:uniqueId val="{00000007-01BC-48F2-B984-7B6417F723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5356</c:v>
                </c:pt>
                <c:pt idx="3">
                  <c:v>4980</c:v>
                </c:pt>
                <c:pt idx="6">
                  <c:v>4657</c:v>
                </c:pt>
                <c:pt idx="9">
                  <c:v>4202</c:v>
                </c:pt>
                <c:pt idx="12">
                  <c:v>3711</c:v>
                </c:pt>
              </c:numCache>
            </c:numRef>
          </c:val>
          <c:extLst>
            <c:ext xmlns:c16="http://schemas.microsoft.com/office/drawing/2014/chart" uri="{C3380CC4-5D6E-409C-BE32-E72D297353CC}">
              <c16:uniqueId val="{00000008-01BC-48F2-B984-7B6417F723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BC-48F2-B984-7B6417F723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37209</c:v>
                </c:pt>
                <c:pt idx="3">
                  <c:v>39428</c:v>
                </c:pt>
                <c:pt idx="6">
                  <c:v>38196</c:v>
                </c:pt>
                <c:pt idx="9">
                  <c:v>40740</c:v>
                </c:pt>
                <c:pt idx="12">
                  <c:v>37000</c:v>
                </c:pt>
              </c:numCache>
            </c:numRef>
          </c:val>
          <c:extLst>
            <c:ext xmlns:c16="http://schemas.microsoft.com/office/drawing/2014/chart" uri="{C3380CC4-5D6E-409C-BE32-E72D297353CC}">
              <c16:uniqueId val="{0000000A-01BC-48F2-B984-7B6417F723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5111</c:v>
                </c:pt>
                <c:pt idx="2">
                  <c:v>#N/A</c:v>
                </c:pt>
                <c:pt idx="3">
                  <c:v>#N/A</c:v>
                </c:pt>
                <c:pt idx="4">
                  <c:v>6869</c:v>
                </c:pt>
                <c:pt idx="5">
                  <c:v>#N/A</c:v>
                </c:pt>
                <c:pt idx="6">
                  <c:v>#N/A</c:v>
                </c:pt>
                <c:pt idx="7">
                  <c:v>2437</c:v>
                </c:pt>
                <c:pt idx="8">
                  <c:v>#N/A</c:v>
                </c:pt>
                <c:pt idx="9">
                  <c:v>#N/A</c:v>
                </c:pt>
                <c:pt idx="10">
                  <c:v>1977</c:v>
                </c:pt>
                <c:pt idx="11">
                  <c:v>#N/A</c:v>
                </c:pt>
                <c:pt idx="12">
                  <c:v>#N/A</c:v>
                </c:pt>
                <c:pt idx="13">
                  <c:v>1982</c:v>
                </c:pt>
                <c:pt idx="14">
                  <c:v>#N/A</c:v>
                </c:pt>
              </c:numCache>
            </c:numRef>
          </c:val>
          <c:smooth val="0"/>
          <c:extLst>
            <c:ext xmlns:c16="http://schemas.microsoft.com/office/drawing/2014/chart" uri="{C3380CC4-5D6E-409C-BE32-E72D297353CC}">
              <c16:uniqueId val="{0000000B-01BC-48F2-B984-7B6417F723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2526</c:v>
                </c:pt>
                <c:pt idx="1">
                  <c:v>3027</c:v>
                </c:pt>
                <c:pt idx="2">
                  <c:v>3028</c:v>
                </c:pt>
              </c:numCache>
            </c:numRef>
          </c:val>
          <c:extLst>
            <c:ext xmlns:c16="http://schemas.microsoft.com/office/drawing/2014/chart" uri="{C3380CC4-5D6E-409C-BE32-E72D297353CC}">
              <c16:uniqueId val="{00000000-6C68-42FD-8F4B-778207DDBA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561</c:v>
                </c:pt>
                <c:pt idx="1">
                  <c:v>1756</c:v>
                </c:pt>
                <c:pt idx="2">
                  <c:v>976</c:v>
                </c:pt>
              </c:numCache>
            </c:numRef>
          </c:val>
          <c:extLst>
            <c:ext xmlns:c16="http://schemas.microsoft.com/office/drawing/2014/chart" uri="{C3380CC4-5D6E-409C-BE32-E72D297353CC}">
              <c16:uniqueId val="{00000001-6C68-42FD-8F4B-778207DDBA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5134</c:v>
                </c:pt>
                <c:pt idx="1">
                  <c:v>4960</c:v>
                </c:pt>
                <c:pt idx="2">
                  <c:v>2636</c:v>
                </c:pt>
              </c:numCache>
            </c:numRef>
          </c:val>
          <c:extLst>
            <c:ext xmlns:c16="http://schemas.microsoft.com/office/drawing/2014/chart" uri="{C3380CC4-5D6E-409C-BE32-E72D297353CC}">
              <c16:uniqueId val="{00000002-6C68-42FD-8F4B-778207DDBA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{991B1DB6-DF0F-4F89-A251-F8EC383FDFB7}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527-4BCC-BF4F-B57AECFFBF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{E6C5B465-1343-4AB2-A915-DBC2AD6C45FA}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27-4BCC-BF4F-B57AECFFBF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{0FFD5AF6-7CFA-4DB1-BA56-712909D76581}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27-4BCC-BF4F-B57AECFFBF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{531E9841-4002-4764-A960-47079516AE92}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27-4BCC-BF4F-B57AECFFBF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{69DD82B1-373F-49D9-A736-8F5FBFD9B339}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27-4BCC-BF4F-B57AECFFBFF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{2174FDDC-CB89-40A9-9B83-A83B02227D47}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527-4BCC-BF4F-B57AECFFBFF3}"/>
                </c:ext>
              </c:extLst>
            </c:dLbl>
            <c:dLbl>
              <c:idx val="16"/>
              <c:layout>
                <c:manualLayout>
                  <c:x val="0"/>
                  <c:y val="1.0498669482936623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{128C6C4E-BAF9-4F57-B8E2-3A148E234B23}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527-4BCC-BF4F-B57AECFFBFF3}"/>
                </c:ext>
              </c:extLst>
            </c:dLbl>
            <c:dLbl>
              <c:idx val="24"/>
              <c:layout>
                <c:manualLayout>
                  <c:x val="0"/>
                  <c:y val="-2.227528186678062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{18F71A8F-D940-426A-B87C-0A72D327BC8B}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527-4BCC-BF4F-B57AECFFBFF3}"/>
                </c:ext>
              </c:extLst>
            </c:dLbl>
            <c:dLbl>
              <c:idx val="32"/>
              <c:layout>
                <c:manualLayout>
                  <c:x val="0"/>
                  <c:y val="1.177714523008482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{9F4A76B3-ACCA-40F0-987C-0CA0DE25BA9F}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527-4BCC-BF4F-B57AECFFBF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76.099999999999994</c:v>
                </c:pt>
                <c:pt idx="8">
                  <c:v>75.900000000000006</c:v>
                </c:pt>
                <c:pt idx="16">
                  <c:v>76.5</c:v>
                </c:pt>
                <c:pt idx="24">
                  <c:v>78.3</c:v>
                </c:pt>
                <c:pt idx="32">
                  <c:v>77.400000000000006</c:v>
                </c:pt>
              </c:numCache>
            </c:numRef>
          </c:xVal>
          <c:yVal>
            <c:numRef>
              <c:f>公会計指標分析・財政指標組合せ分析表!$BP$51:$DC$51</c:f>
              <c:numCache>
                <c:formatCode>#,##0.0;"▲ "#,##0.0</c:formatCode>
                <c:ptCount val="40"/>
                <c:pt idx="0">
                  <c:v>31.9</c:v>
                </c:pt>
                <c:pt idx="8">
                  <c:v>42.3</c:v>
                </c:pt>
                <c:pt idx="16">
                  <c:v>14.5</c:v>
                </c:pt>
                <c:pt idx="24">
                  <c:v>11</c:v>
                </c:pt>
                <c:pt idx="32">
                  <c:v>11.4</c:v>
                </c:pt>
              </c:numCache>
            </c:numRef>
          </c:yVal>
          <c:smooth val="0"/>
          <c:extLst>
            <c:ext xmlns:c16="http://schemas.microsoft.com/office/drawing/2014/chart" uri="{C3380CC4-5D6E-409C-BE32-E72D297353CC}">
              <c16:uniqueId val="{00000009-6527-4BCC-BF4F-B57AECFFBF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{6EC890A1-3960-450E-991C-7460DCF6D4C6}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527-4BCC-BF4F-B57AECFFBF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{4219ED23-8CA1-4923-9948-FB0952DFFAA9}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27-4BCC-BF4F-B57AECFFBF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{B869EF51-9A0A-4485-9EC4-CE42E7CC59D5}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27-4BCC-BF4F-B57AECFFBF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{3930D57A-EB29-41B4-B864-3DBB55265E73}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27-4BCC-BF4F-B57AECFFBF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{057FEB6F-F7A4-4372-B0D3-8A26F3C4A788}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27-4BCC-BF4F-B57AECFFBFF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{6DA0740A-57E3-4E21-A76E-A3827D59CBBF}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527-4BCC-BF4F-B57AECFFBFF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{F10EBF3F-19FC-4D07-A119-4788A36BC098}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527-4BCC-BF4F-B57AECFFBFF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{8C2A34FC-D545-4DBF-A8E3-7D0E07A63A37}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527-4BCC-BF4F-B57AECFFBFF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{A6DC3B3E-00FF-4628-8C41-FE2414065012}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527-4BCC-BF4F-B57AECFFBF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6527-4BCC-BF4F-B57AECFFBFF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{85412C1D-0CF8-4B89-B427-366C9B456DE3}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904C-4A9F-9EA5-DAD7743FE7E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{7C796B31-2C56-4B32-9676-B71F2B8F371B}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4C-4A9F-9EA5-DAD7743FE7E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{CFFDF06E-3FD0-4005-AA78-C5CE33EF787C}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4C-4A9F-9EA5-DAD7743FE7E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{638FC9EF-4DB2-4800-95EB-1D32FD561C4A}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4C-4A9F-9EA5-DAD7743FE7E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{7CDA0D53-F02B-4D45-9042-AC194D79000D}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4C-4A9F-9EA5-DAD7743FE7E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{18EF64F0-01FE-43C8-8AC6-4A5507F70824}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904C-4A9F-9EA5-DAD7743FE7E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{00A4BC95-65B5-4859-97C5-D601C2A5426B}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904C-4A9F-9EA5-DAD7743FE7E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{20574F8D-9A70-482E-A1D2-1901F55C5064}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904C-4A9F-9EA5-DAD7743FE7E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{E04A0735-61AF-4AFB-9B53-B675B5F11D1E}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904C-4A9F-9EA5-DAD7743FE7E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12.3</c:v>
                </c:pt>
                <c:pt idx="16">
                  <c:v>11.2</c:v>
                </c:pt>
                <c:pt idx="24">
                  <c:v>9.6</c:v>
                </c:pt>
                <c:pt idx="32">
                  <c:v>8.1</c:v>
                </c:pt>
              </c:numCache>
            </c:numRef>
          </c:xVal>
          <c:yVal>
            <c:numRef>
              <c:f>公会計指標分析・財政指標組合せ分析表!$BP$73:$DC$73</c:f>
              <c:numCache>
                <c:formatCode>#,##0.0;"▲ "#,##0.0</c:formatCode>
                <c:ptCount val="40"/>
                <c:pt idx="0">
                  <c:v>31.9</c:v>
                </c:pt>
                <c:pt idx="8">
                  <c:v>42.3</c:v>
                </c:pt>
                <c:pt idx="16">
                  <c:v>14.5</c:v>
                </c:pt>
                <c:pt idx="24">
                  <c:v>11</c:v>
                </c:pt>
                <c:pt idx="32">
                  <c:v>11.4</c:v>
                </c:pt>
              </c:numCache>
            </c:numRef>
          </c:yVal>
          <c:smooth val="0"/>
          <c:extLst>
            <c:ext xmlns:c16="http://schemas.microsoft.com/office/drawing/2014/chart" uri="{C3380CC4-5D6E-409C-BE32-E72D297353CC}">
              <c16:uniqueId val="{00000009-904C-4A9F-9EA5-DAD7743FE7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0548788381725606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{1F2D7A31-3F0E-4948-8F56-DF070549D861}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904C-4A9F-9EA5-DAD7743FE7E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{5E8D7D99-C679-4E86-95A0-253246822945}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4C-4A9F-9EA5-DAD7743FE7E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{3B1C623B-32DA-447E-B0A0-7AE44E4C143E}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4C-4A9F-9EA5-DAD7743FE7E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{F3467535-667D-4981-8014-C2FE4BDC6EFA}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4C-4A9F-9EA5-DAD7743FE7E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{594FED9E-7E35-4A94-9C7C-0A19E80CDBAD}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4C-4A9F-9EA5-DAD7743FE7EF}"/>
                </c:ext>
              </c:extLst>
            </c:dLbl>
            <c:dLbl>
              <c:idx val="8"/>
              <c:layout>
                <c:manualLayout>
                  <c:x val="0"/>
                  <c:y val="2.6087278162238302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{05C2579A-E07D-4171-AD16-C09C793AEEA1}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904C-4A9F-9EA5-DAD7743FE7EF}"/>
                </c:ext>
              </c:extLst>
            </c:dLbl>
            <c:dLbl>
              <c:idx val="16"/>
              <c:layout>
                <c:manualLayout>
                  <c:x val="0"/>
                  <c:y val="-1.31570024665954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{EE4954AD-28E6-4ACF-ABBE-F0B7B44934E1}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904C-4A9F-9EA5-DAD7743FE7E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{D802B199-92AB-4AB5-B186-EFC1BF0DD499}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904C-4A9F-9EA5-DAD7743FE7E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{1EC8A911-D11F-4F4E-B5AF-0A984860CED3}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904C-4A9F-9EA5-DAD7743FE7E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904C-4A9F-9EA5-DAD7743FE7EF}"/>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南部地域に工業団地を有しているため、県市町村平均・全国市町村平均より上回っている。しかしながら、今後も地方税の徴収強化をはじめとした歳入の確保、また、各種事業の見直し及びさらなる行財政改革による歳出削減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4586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により、数値が悪化し、類似団体平均を上回っている状況が続いている。さらに令和３年度における庁舎建設に伴う支弁事件費の増加が無くなったことにより、前年と比較して経常収支比率が増加している。障害者自立支援費をはじめとする扶助費が年々増加しており厳しい状況ではあるが、人件費の削減や、市債発行を抑制し公債費を減少させるなど義務的経費の削減に引き続き務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143933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326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66</xdr:row>
      <xdr:rowOff>98637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43260"/>
          <a:ext cx="889000" cy="57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74506</xdr:rowOff>
    </xdr:from>
    <xdr:to>
      <xdr:col>15</xdr:col>
      <xdr:colOff>82550</xdr:colOff>
      <xdr:row>66</xdr:row>
      <xdr:rowOff>98637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902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67</xdr:row>
      <xdr:rowOff>104140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39020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53340</xdr:rowOff>
    </xdr:from>
    <xdr:to>
      <xdr:col>7</xdr:col>
      <xdr:colOff>31750</xdr:colOff>
      <xdr:row>67</xdr:row>
      <xdr:rowOff>154940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139717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2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これまで積極的に各種事業経費の見直し及び、人件費の削減に取り組んできた結果、県市町村平均・全国市町村平均よりも良好な決算額となっているが、今後も引き続き財政健全化に取り組む。</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96098</xdr:rowOff>
    </xdr:from>
    <xdr:to>
      <xdr:col>23</xdr:col>
      <xdr:colOff>133350</xdr:colOff>
      <xdr:row>82</xdr:row>
      <xdr:rowOff>129318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54998"/>
          <a:ext cx="8382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166593</xdr:rowOff>
    </xdr:from>
    <xdr:to>
      <xdr:col>19</xdr:col>
      <xdr:colOff>133350</xdr:colOff>
      <xdr:row>82</xdr:row>
      <xdr:rowOff>96098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54043"/>
          <a:ext cx="889000" cy="10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44036</xdr:rowOff>
    </xdr:from>
    <xdr:to>
      <xdr:col>15</xdr:col>
      <xdr:colOff>82550</xdr:colOff>
      <xdr:row>81</xdr:row>
      <xdr:rowOff>166593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1486"/>
          <a:ext cx="889000" cy="12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163365</xdr:rowOff>
    </xdr:from>
    <xdr:to>
      <xdr:col>11</xdr:col>
      <xdr:colOff>31750</xdr:colOff>
      <xdr:row>81</xdr:row>
      <xdr:rowOff>44036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79365"/>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78518</xdr:rowOff>
    </xdr:from>
    <xdr:to>
      <xdr:col>23</xdr:col>
      <xdr:colOff>184150</xdr:colOff>
      <xdr:row>83</xdr:row>
      <xdr:rowOff>8668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95045</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45298</xdr:rowOff>
    </xdr:from>
    <xdr:to>
      <xdr:col>19</xdr:col>
      <xdr:colOff>184150</xdr:colOff>
      <xdr:row>82</xdr:row>
      <xdr:rowOff>146898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157075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115793</xdr:rowOff>
    </xdr:from>
    <xdr:to>
      <xdr:col>15</xdr:col>
      <xdr:colOff>133350</xdr:colOff>
      <xdr:row>82</xdr:row>
      <xdr:rowOff>45943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0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56120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164686</xdr:rowOff>
    </xdr:from>
    <xdr:to>
      <xdr:col>11</xdr:col>
      <xdr:colOff>82550</xdr:colOff>
      <xdr:row>81</xdr:row>
      <xdr:rowOff>94836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105013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112565</xdr:rowOff>
    </xdr:from>
    <xdr:to>
      <xdr:col>7</xdr:col>
      <xdr:colOff>31750</xdr:colOff>
      <xdr:row>81</xdr:row>
      <xdr:rowOff>42715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52892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97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一般行政職職員の経験年数階層の変動により、前年度よりも数値が上昇し、類似団体平均と同水準となっている。引き続き、国家公務員の給与制度に準じ給与水準の適正化に努める。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86</xdr:row>
      <xdr:rowOff>84364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39471"/>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3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152400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394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256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過去からの新規採用抑制の結果、全国及び県平均より下回っている。今後も、行財政改革への取り組みと歩調を合わせながら適正な人員管理に努める。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18838</xdr:rowOff>
    </xdr:from>
    <xdr:to>
      <xdr:col>81</xdr:col>
      <xdr:colOff>44450</xdr:colOff>
      <xdr:row>61</xdr:row>
      <xdr:rowOff>61066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77288"/>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18838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672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61</xdr:row>
      <xdr:rowOff>8784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20985"/>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99801</xdr:rowOff>
    </xdr:from>
    <xdr:to>
      <xdr:col>68</xdr:col>
      <xdr:colOff>152400</xdr:colOff>
      <xdr:row>60</xdr:row>
      <xdr:rowOff>133985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8680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10266</xdr:rowOff>
    </xdr:from>
    <xdr:to>
      <xdr:col>81</xdr:col>
      <xdr:colOff>95250</xdr:colOff>
      <xdr:row>61</xdr:row>
      <xdr:rowOff>111866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153793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4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139488</xdr:rowOff>
    </xdr:from>
    <xdr:to>
      <xdr:col>77</xdr:col>
      <xdr:colOff>95250</xdr:colOff>
      <xdr:row>61</xdr:row>
      <xdr:rowOff>69638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79815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23512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49001</xdr:rowOff>
    </xdr:from>
    <xdr:to>
      <xdr:col>64</xdr:col>
      <xdr:colOff>152400</xdr:colOff>
      <xdr:row>60</xdr:row>
      <xdr:rowOff>150601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160778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影響で、類似団体平均を上回っているものの、令和４年度に行った繰上償還等により数値は良好になっている。今後も市債の発行を抑制し、適正な管理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154094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23434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111337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354994"/>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28363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48368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28363</xdr:rowOff>
    </xdr:from>
    <xdr:to>
      <xdr:col>68</xdr:col>
      <xdr:colOff>152400</xdr:colOff>
      <xdr:row>44</xdr:row>
      <xdr:rowOff>52494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5721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149013</xdr:rowOff>
    </xdr:from>
    <xdr:to>
      <xdr:col>68</xdr:col>
      <xdr:colOff>203200</xdr:colOff>
      <xdr:row>44</xdr:row>
      <xdr:rowOff>79163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63940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1694</xdr:rowOff>
    </xdr:from>
    <xdr:to>
      <xdr:col>64</xdr:col>
      <xdr:colOff>152400</xdr:colOff>
      <xdr:row>44</xdr:row>
      <xdr:rowOff>103294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88071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将来負担比率においては、類似団体平均を上回っているものの、徐々に良好な数値となっている。今後も事業の適正化を図り、財政の健全化に努める。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117828</xdr:rowOff>
    </xdr:from>
    <xdr:to>
      <xdr:col>81</xdr:col>
      <xdr:colOff>44450</xdr:colOff>
      <xdr:row>14</xdr:row>
      <xdr:rowOff>123190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18128"/>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117828</xdr:rowOff>
    </xdr:from>
    <xdr:to>
      <xdr:col>77</xdr:col>
      <xdr:colOff>44450</xdr:colOff>
      <xdr:row>14</xdr:row>
      <xdr:rowOff>164747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18128"/>
          <a:ext cx="889000" cy="4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164747</xdr:rowOff>
    </xdr:from>
    <xdr:to>
      <xdr:col>72</xdr:col>
      <xdr:colOff>203200</xdr:colOff>
      <xdr:row>17</xdr:row>
      <xdr:rowOff>23072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65047"/>
          <a:ext cx="889000" cy="37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55104</xdr:rowOff>
    </xdr:from>
    <xdr:to>
      <xdr:col>68</xdr:col>
      <xdr:colOff>152400</xdr:colOff>
      <xdr:row>17</xdr:row>
      <xdr:rowOff>23072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798304"/>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67028</xdr:rowOff>
    </xdr:from>
    <xdr:to>
      <xdr:col>77</xdr:col>
      <xdr:colOff>95250</xdr:colOff>
      <xdr:row>14</xdr:row>
      <xdr:rowOff>168628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7355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3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54274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143722</xdr:rowOff>
    </xdr:from>
    <xdr:to>
      <xdr:col>68</xdr:col>
      <xdr:colOff>203200</xdr:colOff>
      <xdr:row>17</xdr:row>
      <xdr:rowOff>73872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58649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7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7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が昨年度より増加し、類似平均団体を上回っており、令和２年度の水準と同様になっている。これは令和３年度においてのみ庁舎建設に伴う支弁人件費が増加していたためである。今後は適切な定数管理や給与制度の見直し等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37</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849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84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令和３年度より数値が増加しているが、給食センター管理運営費の公会計化等に伴い物件費が増加したためである。今後、積極的に契約内容を見直すなど、経常的な経費の軽減に努める。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49276</xdr:rowOff>
    </xdr:from>
    <xdr:to>
      <xdr:col>82</xdr:col>
      <xdr:colOff>107950</xdr:colOff>
      <xdr:row>16</xdr:row>
      <xdr:rowOff>168148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924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113284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92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564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17272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6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89425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84853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奈良県平均を上回っている。その要因は、生活保護費や障害者自立支援給付費が高い水準で推移しているためと考える。今後も各費目の精査・管理を行うとともに給付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168910</xdr:rowOff>
    </xdr:from>
    <xdr:to>
      <xdr:col>19</xdr:col>
      <xdr:colOff>187325</xdr:colOff>
      <xdr:row>56</xdr:row>
      <xdr:rowOff>20320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20320</xdr:rowOff>
    </xdr:from>
    <xdr:to>
      <xdr:col>15</xdr:col>
      <xdr:colOff>98425</xdr:colOff>
      <xdr:row>56</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156210</xdr:rowOff>
    </xdr:from>
    <xdr:to>
      <xdr:col>24</xdr:col>
      <xdr:colOff>76200</xdr:colOff>
      <xdr:row>56</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118110</xdr:rowOff>
    </xdr:from>
    <xdr:to>
      <xdr:col>20</xdr:col>
      <xdr:colOff>38100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58437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140970</xdr:rowOff>
    </xdr:from>
    <xdr:to>
      <xdr:col>15</xdr:col>
      <xdr:colOff>149225</xdr:colOff>
      <xdr:row>56</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81297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については、高齢者の増加に伴い介護保険事業特別会計や後期高齢者医療事業特別会計等への繰出金が増加しており、令和２年度より経常収支比率が類似団体を上回っている。今後は被保険者の健康増進や保険料の徴収事務の適正化を図り、普通会計へ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25400</xdr:rowOff>
    </xdr:from>
    <xdr:to>
      <xdr:col>82</xdr:col>
      <xdr:colOff>107950</xdr:colOff>
      <xdr:row>58</xdr:row>
      <xdr:rowOff>114300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69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25400</xdr:rowOff>
    </xdr:from>
    <xdr:to>
      <xdr:col>78</xdr:col>
      <xdr:colOff>69850</xdr:colOff>
      <xdr:row>58</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69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8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38100</xdr:rowOff>
    </xdr:from>
    <xdr:to>
      <xdr:col>69</xdr:col>
      <xdr:colOff>92075</xdr:colOff>
      <xdr:row>58</xdr:row>
      <xdr:rowOff>38100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982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146050</xdr:rowOff>
    </xdr:from>
    <xdr:to>
      <xdr:col>78</xdr:col>
      <xdr:colOff>120650</xdr:colOff>
      <xdr:row>58</xdr:row>
      <xdr:rowOff>76200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60977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50800</xdr:rowOff>
    </xdr:from>
    <xdr:to>
      <xdr:col>74</xdr:col>
      <xdr:colOff>31750</xdr:colOff>
      <xdr:row>58</xdr:row>
      <xdr:rowOff>152400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158750</xdr:rowOff>
    </xdr:from>
    <xdr:to>
      <xdr:col>69</xdr:col>
      <xdr:colOff>142875</xdr:colOff>
      <xdr:row>58</xdr:row>
      <xdr:rowOff>88900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が類似団体平均を下回っている。数値が下回っている主な要因としては、料金改定の取組等により下水道への繰出金が減少したこと等があげられる。今後も補助金及び負担金の見直しや廃止に取り組み、経費の縮減に努め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115570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980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980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35</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25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165862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73914</xdr:rowOff>
    </xdr:from>
    <xdr:to>
      <xdr:col>74</xdr:col>
      <xdr:colOff>31750</xdr:colOff>
      <xdr:row>36</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14241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27957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６年度より第三セクター等改革推進債の償還が始まったことで、公債費に係る経常収支比率は類似団体平均を上回っているものの、ここ数年は減少傾向である。要因としては単なる資金手当による起債は見送り、交付税算入が有利なもののみを活用するなど、より有効な起債発行のみに限定するよう努めた結果であると考える。今後も市債発行額を極力抑制し、公債費の削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62992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72085"/>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79</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360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1270</xdr:rowOff>
    </xdr:from>
    <xdr:to>
      <xdr:col>15</xdr:col>
      <xdr:colOff>98425</xdr:colOff>
      <xdr:row>79</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545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42418</xdr:rowOff>
    </xdr:from>
    <xdr:to>
      <xdr:col>11</xdr:col>
      <xdr:colOff>9525</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xdr:rowOff>
    </xdr:from>
    <xdr:to>
      <xdr:col>20</xdr:col>
      <xdr:colOff>38100</xdr:colOff>
      <xdr:row>78</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98569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69342</xdr:rowOff>
    </xdr:from>
    <xdr:to>
      <xdr:col>6</xdr:col>
      <xdr:colOff>171450</xdr:colOff>
      <xdr:row>79</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155719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については、類似団体平均を下回っている状況である。その要因は、扶助費、補助費等、その他の項目において良好な数値を示しているためと考えられる。今後も各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76</xdr:row>
      <xdr:rowOff>58420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8143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52705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81430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155575</xdr:rowOff>
    </xdr:from>
    <xdr:to>
      <xdr:col>73</xdr:col>
      <xdr:colOff>180975</xdr:colOff>
      <xdr:row>76</xdr:row>
      <xdr:rowOff>52705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0143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155575</xdr:rowOff>
    </xdr:from>
    <xdr:to>
      <xdr:col>69</xdr:col>
      <xdr:colOff>92075</xdr:colOff>
      <xdr:row>76</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0143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xdr:rowOff>
    </xdr:from>
    <xdr:to>
      <xdr:col>74</xdr:col>
      <xdr:colOff>31750</xdr:colOff>
      <xdr:row>76</xdr:row>
      <xdr:rowOff>103505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113682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150495</xdr:rowOff>
    </xdr:from>
    <xdr:to>
      <xdr:col>65</xdr:col>
      <xdr:colOff>53975</xdr:colOff>
      <xdr:row>76</xdr:row>
      <xdr:rowOff>80645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90822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7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74441</xdr:rowOff>
    </xdr:from>
    <xdr:to>
      <xdr:col>29</xdr:col>
      <xdr:colOff>127000</xdr:colOff>
      <xdr:row>18</xdr:row>
      <xdr:rowOff>82542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08166"/>
          <a:ext cx="647700" cy="8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82542</xdr:rowOff>
    </xdr:from>
    <xdr:to>
      <xdr:col>26</xdr:col>
      <xdr:colOff>50800</xdr:colOff>
      <xdr:row>18</xdr:row>
      <xdr:rowOff>99658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16267"/>
          <a:ext cx="698500" cy="17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99658</xdr:rowOff>
    </xdr:from>
    <xdr:to>
      <xdr:col>22</xdr:col>
      <xdr:colOff>114300</xdr:colOff>
      <xdr:row>18</xdr:row>
      <xdr:rowOff>140950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33383"/>
          <a:ext cx="698500" cy="4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134434</xdr:rowOff>
    </xdr:from>
    <xdr:to>
      <xdr:col>18</xdr:col>
      <xdr:colOff>177800</xdr:colOff>
      <xdr:row>18</xdr:row>
      <xdr:rowOff>140950</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68159"/>
          <a:ext cx="698500" cy="6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23641</xdr:rowOff>
    </xdr:from>
    <xdr:to>
      <xdr:col>29</xdr:col>
      <xdr:colOff>177800</xdr:colOff>
      <xdr:row>18</xdr:row>
      <xdr:rowOff>125241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57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167168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2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31742</xdr:rowOff>
    </xdr:from>
    <xdr:to>
      <xdr:col>26</xdr:col>
      <xdr:colOff>101600</xdr:colOff>
      <xdr:row>18</xdr:row>
      <xdr:rowOff>133342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16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118119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5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48858</xdr:rowOff>
    </xdr:from>
    <xdr:to>
      <xdr:col>22</xdr:col>
      <xdr:colOff>165100</xdr:colOff>
      <xdr:row>18</xdr:row>
      <xdr:rowOff>150458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82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135236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6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90149</xdr:rowOff>
    </xdr:from>
    <xdr:to>
      <xdr:col>19</xdr:col>
      <xdr:colOff>38100</xdr:colOff>
      <xdr:row>19</xdr:row>
      <xdr:rowOff>20300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2387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5077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1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83634</xdr:rowOff>
    </xdr:from>
    <xdr:to>
      <xdr:col>15</xdr:col>
      <xdr:colOff>101600</xdr:colOff>
      <xdr:row>19</xdr:row>
      <xdr:rowOff>13784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17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170011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0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133238</xdr:rowOff>
    </xdr:from>
    <xdr:to>
      <xdr:col>29</xdr:col>
      <xdr:colOff>127000</xdr:colOff>
      <xdr:row>35</xdr:row>
      <xdr:rowOff>200544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743588"/>
          <a:ext cx="647700" cy="67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48754</xdr:rowOff>
    </xdr:from>
    <xdr:to>
      <xdr:col>26</xdr:col>
      <xdr:colOff>50800</xdr:colOff>
      <xdr:row>35</xdr:row>
      <xdr:rowOff>133238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659104"/>
          <a:ext cx="698500" cy="844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322943</xdr:rowOff>
    </xdr:from>
    <xdr:to>
      <xdr:col>22</xdr:col>
      <xdr:colOff>114300</xdr:colOff>
      <xdr:row>35</xdr:row>
      <xdr:rowOff>48754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590393"/>
          <a:ext cx="698500" cy="68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253024</xdr:rowOff>
    </xdr:from>
    <xdr:to>
      <xdr:col>18</xdr:col>
      <xdr:colOff>177800</xdr:colOff>
      <xdr:row>34</xdr:row>
      <xdr:rowOff>322943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520474"/>
          <a:ext cx="698500" cy="69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149744</xdr:rowOff>
    </xdr:from>
    <xdr:to>
      <xdr:col>29</xdr:col>
      <xdr:colOff>177800</xdr:colOff>
      <xdr:row>35</xdr:row>
      <xdr:rowOff>251344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760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337721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6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82438</xdr:rowOff>
    </xdr:from>
    <xdr:to>
      <xdr:col>26</xdr:col>
      <xdr:colOff>101600</xdr:colOff>
      <xdr:row>35</xdr:row>
      <xdr:rowOff>184038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9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194215</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46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340854</xdr:rowOff>
    </xdr:from>
    <xdr:to>
      <xdr:col>22</xdr:col>
      <xdr:colOff>165100</xdr:colOff>
      <xdr:row>35</xdr:row>
      <xdr:rowOff>99554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08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109731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7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272143</xdr:rowOff>
    </xdr:from>
    <xdr:to>
      <xdr:col>19</xdr:col>
      <xdr:colOff>38100</xdr:colOff>
      <xdr:row>35</xdr:row>
      <xdr:rowOff>30843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53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41020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202224</xdr:rowOff>
    </xdr:from>
    <xdr:to>
      <xdr:col>15</xdr:col>
      <xdr:colOff>101600</xdr:colOff>
      <xdr:row>34</xdr:row>
      <xdr:rowOff>303824</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469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314001</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23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49346</xdr:rowOff>
    </xdr:from>
    <xdr:to>
      <xdr:col>24</xdr:col>
      <xdr:colOff>63500</xdr:colOff>
      <xdr:row>36</xdr:row>
      <xdr:rowOff>117068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1546"/>
          <a:ext cx="838200" cy="6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117068</xdr:rowOff>
    </xdr:from>
    <xdr:to>
      <xdr:col>19</xdr:col>
      <xdr:colOff>177800</xdr:colOff>
      <xdr:row>36</xdr:row>
      <xdr:rowOff>120269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926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120269</xdr:rowOff>
    </xdr:from>
    <xdr:to>
      <xdr:col>15</xdr:col>
      <xdr:colOff>50800</xdr:colOff>
      <xdr:row>37</xdr:row>
      <xdr:rowOff>157302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2469"/>
          <a:ext cx="889000" cy="20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142367</xdr:rowOff>
    </xdr:from>
    <xdr:to>
      <xdr:col>10</xdr:col>
      <xdr:colOff>114300</xdr:colOff>
      <xdr:row>37</xdr:row>
      <xdr:rowOff>157302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601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169996</xdr:rowOff>
    </xdr:from>
    <xdr:to>
      <xdr:col>24</xdr:col>
      <xdr:colOff>114300</xdr:colOff>
      <xdr:row>36</xdr:row>
      <xdr:rowOff>100146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21423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2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66268</xdr:rowOff>
    </xdr:from>
    <xdr:to>
      <xdr:col>20</xdr:col>
      <xdr:colOff>38100</xdr:colOff>
      <xdr:row>36</xdr:row>
      <xdr:rowOff>167868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158995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69469</xdr:rowOff>
    </xdr:from>
    <xdr:to>
      <xdr:col>15</xdr:col>
      <xdr:colOff>101600</xdr:colOff>
      <xdr:row>36</xdr:row>
      <xdr:rowOff>171069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162196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106502</xdr:rowOff>
    </xdr:from>
    <xdr:to>
      <xdr:col>10</xdr:col>
      <xdr:colOff>165100</xdr:colOff>
      <xdr:row>38</xdr:row>
      <xdr:rowOff>36652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91567</xdr:rowOff>
    </xdr:from>
    <xdr:to>
      <xdr:col>6</xdr:col>
      <xdr:colOff>38100</xdr:colOff>
      <xdr:row>38</xdr:row>
      <xdr:rowOff>21717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51907</xdr:rowOff>
    </xdr:from>
    <xdr:to>
      <xdr:col>24</xdr:col>
      <xdr:colOff>63500</xdr:colOff>
      <xdr:row>57</xdr:row>
      <xdr:rowOff>80253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24557"/>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80253</xdr:rowOff>
    </xdr:from>
    <xdr:to>
      <xdr:col>19</xdr:col>
      <xdr:colOff>177800</xdr:colOff>
      <xdr:row>57</xdr:row>
      <xdr:rowOff>159566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52903"/>
          <a:ext cx="889000" cy="7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159566</xdr:rowOff>
    </xdr:from>
    <xdr:to>
      <xdr:col>15</xdr:col>
      <xdr:colOff>50800</xdr:colOff>
      <xdr:row>58</xdr:row>
      <xdr:rowOff>1288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32216"/>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1288</xdr:rowOff>
    </xdr:from>
    <xdr:to>
      <xdr:col>10</xdr:col>
      <xdr:colOff>114300</xdr:colOff>
      <xdr:row>58</xdr:row>
      <xdr:rowOff>50219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5388"/>
          <a:ext cx="889000" cy="4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1107</xdr:rowOff>
    </xdr:from>
    <xdr:to>
      <xdr:col>24</xdr:col>
      <xdr:colOff>114300</xdr:colOff>
      <xdr:row>57</xdr:row>
      <xdr:rowOff>102707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150984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29453</xdr:rowOff>
    </xdr:from>
    <xdr:to>
      <xdr:col>20</xdr:col>
      <xdr:colOff>38100</xdr:colOff>
      <xdr:row>57</xdr:row>
      <xdr:rowOff>131053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108766</xdr:rowOff>
    </xdr:from>
    <xdr:to>
      <xdr:col>15</xdr:col>
      <xdr:colOff>101600</xdr:colOff>
      <xdr:row>58</xdr:row>
      <xdr:rowOff>38916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8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30043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121938</xdr:rowOff>
    </xdr:from>
    <xdr:to>
      <xdr:col>10</xdr:col>
      <xdr:colOff>165100</xdr:colOff>
      <xdr:row>58</xdr:row>
      <xdr:rowOff>52088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6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170869</xdr:rowOff>
    </xdr:from>
    <xdr:to>
      <xdr:col>6</xdr:col>
      <xdr:colOff>38100</xdr:colOff>
      <xdr:row>58</xdr:row>
      <xdr:rowOff>101019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92146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138557</xdr:rowOff>
    </xdr:from>
    <xdr:to>
      <xdr:col>24</xdr:col>
      <xdr:colOff>63500</xdr:colOff>
      <xdr:row>78</xdr:row>
      <xdr:rowOff>146062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1657"/>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138557</xdr:rowOff>
    </xdr:from>
    <xdr:to>
      <xdr:col>19</xdr:col>
      <xdr:colOff>177800</xdr:colOff>
      <xdr:row>78</xdr:row>
      <xdr:rowOff>150940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1657"/>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150940</xdr:rowOff>
    </xdr:from>
    <xdr:to>
      <xdr:col>15</xdr:col>
      <xdr:colOff>50800</xdr:colOff>
      <xdr:row>78</xdr:row>
      <xdr:rowOff>158865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24040"/>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153988</xdr:rowOff>
    </xdr:from>
    <xdr:to>
      <xdr:col>10</xdr:col>
      <xdr:colOff>114300</xdr:colOff>
      <xdr:row>78</xdr:row>
      <xdr:rowOff>158865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7088"/>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95262</xdr:rowOff>
    </xdr:from>
    <xdr:to>
      <xdr:col>24</xdr:col>
      <xdr:colOff>114300</xdr:colOff>
      <xdr:row>79</xdr:row>
      <xdr:rowOff>25412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10189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8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87757</xdr:rowOff>
    </xdr:from>
    <xdr:to>
      <xdr:col>20</xdr:col>
      <xdr:colOff>38100</xdr:colOff>
      <xdr:row>79</xdr:row>
      <xdr:rowOff>17907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9034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5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100140</xdr:rowOff>
    </xdr:from>
    <xdr:to>
      <xdr:col>15</xdr:col>
      <xdr:colOff>101600</xdr:colOff>
      <xdr:row>79</xdr:row>
      <xdr:rowOff>30290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21417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108065</xdr:rowOff>
    </xdr:from>
    <xdr:to>
      <xdr:col>10</xdr:col>
      <xdr:colOff>165100</xdr:colOff>
      <xdr:row>79</xdr:row>
      <xdr:rowOff>38215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29342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103188</xdr:rowOff>
    </xdr:from>
    <xdr:to>
      <xdr:col>6</xdr:col>
      <xdr:colOff>38100</xdr:colOff>
      <xdr:row>79</xdr:row>
      <xdr:rowOff>33338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24465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6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81787</xdr:rowOff>
    </xdr:from>
    <xdr:to>
      <xdr:col>24</xdr:col>
      <xdr:colOff>63500</xdr:colOff>
      <xdr:row>96</xdr:row>
      <xdr:rowOff>18281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69537"/>
          <a:ext cx="838200" cy="10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81787</xdr:rowOff>
    </xdr:from>
    <xdr:to>
      <xdr:col>19</xdr:col>
      <xdr:colOff>177800</xdr:colOff>
      <xdr:row>97</xdr:row>
      <xdr:rowOff>37592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69537"/>
          <a:ext cx="889000" cy="29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37592</xdr:rowOff>
    </xdr:from>
    <xdr:to>
      <xdr:col>15</xdr:col>
      <xdr:colOff>50800</xdr:colOff>
      <xdr:row>97</xdr:row>
      <xdr:rowOff>66788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8242"/>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66788</xdr:rowOff>
    </xdr:from>
    <xdr:to>
      <xdr:col>10</xdr:col>
      <xdr:colOff>114300</xdr:colOff>
      <xdr:row>97</xdr:row>
      <xdr:rowOff>107936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9743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138931</xdr:rowOff>
    </xdr:from>
    <xdr:to>
      <xdr:col>24</xdr:col>
      <xdr:colOff>114300</xdr:colOff>
      <xdr:row>96</xdr:row>
      <xdr:rowOff>69081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161808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30987</xdr:rowOff>
    </xdr:from>
    <xdr:to>
      <xdr:col>20</xdr:col>
      <xdr:colOff>38100</xdr:colOff>
      <xdr:row>95</xdr:row>
      <xdr:rowOff>132587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1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123714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11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158242</xdr:rowOff>
    </xdr:from>
    <xdr:to>
      <xdr:col>15</xdr:col>
      <xdr:colOff>101600</xdr:colOff>
      <xdr:row>97</xdr:row>
      <xdr:rowOff>88392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79519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1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15988</xdr:rowOff>
    </xdr:from>
    <xdr:to>
      <xdr:col>10</xdr:col>
      <xdr:colOff>165100</xdr:colOff>
      <xdr:row>97</xdr:row>
      <xdr:rowOff>117588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108715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3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57136</xdr:rowOff>
    </xdr:from>
    <xdr:to>
      <xdr:col>6</xdr:col>
      <xdr:colOff>38100</xdr:colOff>
      <xdr:row>97</xdr:row>
      <xdr:rowOff>158736</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149863</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112154</xdr:rowOff>
    </xdr:from>
    <xdr:to>
      <xdr:col>55</xdr:col>
      <xdr:colOff>0</xdr:colOff>
      <xdr:row>39</xdr:row>
      <xdr:rowOff>42659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84354"/>
          <a:ext cx="838200" cy="44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143476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15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150787</xdr:rowOff>
    </xdr:from>
    <xdr:to>
      <xdr:col>50</xdr:col>
      <xdr:colOff>114300</xdr:colOff>
      <xdr:row>39</xdr:row>
      <xdr:rowOff>42659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65737"/>
          <a:ext cx="889000" cy="12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150787</xdr:rowOff>
    </xdr:from>
    <xdr:to>
      <xdr:col>45</xdr:col>
      <xdr:colOff>177800</xdr:colOff>
      <xdr:row>39</xdr:row>
      <xdr:rowOff>109360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65737"/>
          <a:ext cx="889000" cy="13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86246</xdr:rowOff>
    </xdr:from>
    <xdr:to>
      <xdr:col>41</xdr:col>
      <xdr:colOff>50800</xdr:colOff>
      <xdr:row>39</xdr:row>
      <xdr:rowOff>109360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72796"/>
          <a:ext cx="8890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61354</xdr:rowOff>
    </xdr:from>
    <xdr:to>
      <xdr:col>55</xdr:col>
      <xdr:colOff>50800</xdr:colOff>
      <xdr:row>36</xdr:row>
      <xdr:rowOff>162954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2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84231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0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163309</xdr:rowOff>
    </xdr:from>
    <xdr:to>
      <xdr:col>50</xdr:col>
      <xdr:colOff>165100</xdr:colOff>
      <xdr:row>39</xdr:row>
      <xdr:rowOff>93459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84586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99987</xdr:rowOff>
    </xdr:from>
    <xdr:to>
      <xdr:col>46</xdr:col>
      <xdr:colOff>38100</xdr:colOff>
      <xdr:row>32</xdr:row>
      <xdr:rowOff>30137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4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21264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5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58560</xdr:rowOff>
    </xdr:from>
    <xdr:to>
      <xdr:col>41</xdr:col>
      <xdr:colOff>101600</xdr:colOff>
      <xdr:row>39</xdr:row>
      <xdr:rowOff>160160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151287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35446</xdr:rowOff>
    </xdr:from>
    <xdr:to>
      <xdr:col>36</xdr:col>
      <xdr:colOff>165100</xdr:colOff>
      <xdr:row>39</xdr:row>
      <xdr:rowOff>137046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2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128173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37905</xdr:rowOff>
    </xdr:from>
    <xdr:to>
      <xdr:col>55</xdr:col>
      <xdr:colOff>0</xdr:colOff>
      <xdr:row>58</xdr:row>
      <xdr:rowOff>2777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467655"/>
          <a:ext cx="838200" cy="47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37905</xdr:rowOff>
    </xdr:from>
    <xdr:to>
      <xdr:col>50</xdr:col>
      <xdr:colOff>114300</xdr:colOff>
      <xdr:row>57</xdr:row>
      <xdr:rowOff>88105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467655"/>
          <a:ext cx="889000" cy="39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68849</xdr:rowOff>
    </xdr:from>
    <xdr:to>
      <xdr:col>45</xdr:col>
      <xdr:colOff>177800</xdr:colOff>
      <xdr:row>57</xdr:row>
      <xdr:rowOff>88105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498599"/>
          <a:ext cx="889000" cy="36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68849</xdr:rowOff>
    </xdr:from>
    <xdr:to>
      <xdr:col>41</xdr:col>
      <xdr:colOff>50800</xdr:colOff>
      <xdr:row>58</xdr:row>
      <xdr:rowOff>78794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98599"/>
          <a:ext cx="889000" cy="5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123427</xdr:rowOff>
    </xdr:from>
    <xdr:to>
      <xdr:col>55</xdr:col>
      <xdr:colOff>50800</xdr:colOff>
      <xdr:row>58</xdr:row>
      <xdr:rowOff>53577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101854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7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158555</xdr:rowOff>
    </xdr:from>
    <xdr:to>
      <xdr:col>50</xdr:col>
      <xdr:colOff>165100</xdr:colOff>
      <xdr:row>55</xdr:row>
      <xdr:rowOff>88705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41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105232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37305</xdr:rowOff>
    </xdr:from>
    <xdr:to>
      <xdr:col>46</xdr:col>
      <xdr:colOff>38100</xdr:colOff>
      <xdr:row>57</xdr:row>
      <xdr:rowOff>138905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130032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18049</xdr:rowOff>
    </xdr:from>
    <xdr:to>
      <xdr:col>41</xdr:col>
      <xdr:colOff>101600</xdr:colOff>
      <xdr:row>55</xdr:row>
      <xdr:rowOff>119649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136176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22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27994</xdr:rowOff>
    </xdr:from>
    <xdr:to>
      <xdr:col>36</xdr:col>
      <xdr:colOff>165100</xdr:colOff>
      <xdr:row>58</xdr:row>
      <xdr:rowOff>129594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97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120721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06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18808</xdr:rowOff>
    </xdr:from>
    <xdr:to>
      <xdr:col>55</xdr:col>
      <xdr:colOff>0</xdr:colOff>
      <xdr:row>79</xdr:row>
      <xdr:rowOff>22034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63358"/>
          <a:ext cx="8382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18808</xdr:rowOff>
    </xdr:from>
    <xdr:to>
      <xdr:col>50</xdr:col>
      <xdr:colOff>114300</xdr:colOff>
      <xdr:row>79</xdr:row>
      <xdr:rowOff>21298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63358"/>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133122</xdr:rowOff>
    </xdr:from>
    <xdr:to>
      <xdr:col>45</xdr:col>
      <xdr:colOff>177800</xdr:colOff>
      <xdr:row>79</xdr:row>
      <xdr:rowOff>21298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06222"/>
          <a:ext cx="889000" cy="5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133122</xdr:rowOff>
    </xdr:from>
    <xdr:to>
      <xdr:col>41</xdr:col>
      <xdr:colOff>50800</xdr:colOff>
      <xdr:row>79</xdr:row>
      <xdr:rowOff>39255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06222"/>
          <a:ext cx="889000" cy="7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142684</xdr:rowOff>
    </xdr:from>
    <xdr:to>
      <xdr:col>55</xdr:col>
      <xdr:colOff>50800</xdr:colOff>
      <xdr:row>79</xdr:row>
      <xdr:rowOff>72834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57611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139458</xdr:rowOff>
    </xdr:from>
    <xdr:to>
      <xdr:col>50</xdr:col>
      <xdr:colOff>165100</xdr:colOff>
      <xdr:row>79</xdr:row>
      <xdr:rowOff>69608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60735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141948</xdr:rowOff>
    </xdr:from>
    <xdr:to>
      <xdr:col>46</xdr:col>
      <xdr:colOff>38100</xdr:colOff>
      <xdr:row>79</xdr:row>
      <xdr:rowOff>72098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1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63225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60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82322</xdr:rowOff>
    </xdr:from>
    <xdr:to>
      <xdr:col>41</xdr:col>
      <xdr:colOff>101600</xdr:colOff>
      <xdr:row>79</xdr:row>
      <xdr:rowOff>12472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3599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4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159905</xdr:rowOff>
    </xdr:from>
    <xdr:to>
      <xdr:col>36</xdr:col>
      <xdr:colOff>165100</xdr:colOff>
      <xdr:row>79</xdr:row>
      <xdr:rowOff>90055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81182</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2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6553</xdr:rowOff>
    </xdr:from>
    <xdr:to>
      <xdr:col>55</xdr:col>
      <xdr:colOff>0</xdr:colOff>
      <xdr:row>97</xdr:row>
      <xdr:rowOff>57747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22853"/>
          <a:ext cx="838200" cy="5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6553</xdr:rowOff>
    </xdr:from>
    <xdr:to>
      <xdr:col>50</xdr:col>
      <xdr:colOff>114300</xdr:colOff>
      <xdr:row>97</xdr:row>
      <xdr:rowOff>49594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22853"/>
          <a:ext cx="889000" cy="55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98920</xdr:rowOff>
    </xdr:from>
    <xdr:to>
      <xdr:col>45</xdr:col>
      <xdr:colOff>177800</xdr:colOff>
      <xdr:row>97</xdr:row>
      <xdr:rowOff>49594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043770"/>
          <a:ext cx="889000" cy="6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98920</xdr:rowOff>
    </xdr:from>
    <xdr:to>
      <xdr:col>41</xdr:col>
      <xdr:colOff>50800</xdr:colOff>
      <xdr:row>98</xdr:row>
      <xdr:rowOff>54584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043770"/>
          <a:ext cx="889000" cy="8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6947</xdr:rowOff>
    </xdr:from>
    <xdr:to>
      <xdr:col>55</xdr:col>
      <xdr:colOff>50800</xdr:colOff>
      <xdr:row>97</xdr:row>
      <xdr:rowOff>108547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156824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127203</xdr:rowOff>
    </xdr:from>
    <xdr:to>
      <xdr:col>50</xdr:col>
      <xdr:colOff>165100</xdr:colOff>
      <xdr:row>94</xdr:row>
      <xdr:rowOff>57353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0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73880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8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170244</xdr:rowOff>
    </xdr:from>
    <xdr:to>
      <xdr:col>46</xdr:col>
      <xdr:colOff>38100</xdr:colOff>
      <xdr:row>97</xdr:row>
      <xdr:rowOff>100394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116921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40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48120</xdr:rowOff>
    </xdr:from>
    <xdr:to>
      <xdr:col>41</xdr:col>
      <xdr:colOff>101600</xdr:colOff>
      <xdr:row>93</xdr:row>
      <xdr:rowOff>149720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59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166247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576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3784</xdr:rowOff>
    </xdr:from>
    <xdr:to>
      <xdr:col>36</xdr:col>
      <xdr:colOff>165100</xdr:colOff>
      <xdr:row>98</xdr:row>
      <xdr:rowOff>105384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0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96511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9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130419</xdr:rowOff>
    </xdr:from>
    <xdr:to>
      <xdr:col>85</xdr:col>
      <xdr:colOff>127000</xdr:colOff>
      <xdr:row>38</xdr:row>
      <xdr:rowOff>136591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45519"/>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136591</xdr:rowOff>
    </xdr:from>
    <xdr:to>
      <xdr:col>81</xdr:col>
      <xdr:colOff>50800</xdr:colOff>
      <xdr:row>38</xdr:row>
      <xdr:rowOff>138054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5169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126258</xdr:rowOff>
    </xdr:from>
    <xdr:to>
      <xdr:col>76</xdr:col>
      <xdr:colOff>114300</xdr:colOff>
      <xdr:row>38</xdr:row>
      <xdr:rowOff>138054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1358"/>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110576</xdr:rowOff>
    </xdr:from>
    <xdr:to>
      <xdr:col>71</xdr:col>
      <xdr:colOff>177800</xdr:colOff>
      <xdr:row>38</xdr:row>
      <xdr:rowOff>126258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25676"/>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79619</xdr:rowOff>
    </xdr:from>
    <xdr:to>
      <xdr:col>85</xdr:col>
      <xdr:colOff>177800</xdr:colOff>
      <xdr:row>39</xdr:row>
      <xdr:rowOff>9769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9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85791</xdr:rowOff>
    </xdr:from>
    <xdr:to>
      <xdr:col>81</xdr:col>
      <xdr:colOff>101600</xdr:colOff>
      <xdr:row>39</xdr:row>
      <xdr:rowOff>15941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7068</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693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87254</xdr:rowOff>
    </xdr:from>
    <xdr:to>
      <xdr:col>76</xdr:col>
      <xdr:colOff>165100</xdr:colOff>
      <xdr:row>39</xdr:row>
      <xdr:rowOff>17404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8531</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35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75458</xdr:rowOff>
    </xdr:from>
    <xdr:to>
      <xdr:col>72</xdr:col>
      <xdr:colOff>38100</xdr:colOff>
      <xdr:row>39</xdr:row>
      <xdr:rowOff>5608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168185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8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59776</xdr:rowOff>
    </xdr:from>
    <xdr:to>
      <xdr:col>67</xdr:col>
      <xdr:colOff>101600</xdr:colOff>
      <xdr:row>38</xdr:row>
      <xdr:rowOff>161376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152503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6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138075</xdr:rowOff>
    </xdr:from>
    <xdr:to>
      <xdr:col>85</xdr:col>
      <xdr:colOff>127000</xdr:colOff>
      <xdr:row>75</xdr:row>
      <xdr:rowOff>103670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25375"/>
          <a:ext cx="838200" cy="13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103670</xdr:rowOff>
    </xdr:from>
    <xdr:to>
      <xdr:col>81</xdr:col>
      <xdr:colOff>50800</xdr:colOff>
      <xdr:row>75</xdr:row>
      <xdr:rowOff>109868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6242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83871</xdr:rowOff>
    </xdr:from>
    <xdr:to>
      <xdr:col>76</xdr:col>
      <xdr:colOff>114300</xdr:colOff>
      <xdr:row>75</xdr:row>
      <xdr:rowOff>109868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426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72263</xdr:rowOff>
    </xdr:from>
    <xdr:to>
      <xdr:col>71</xdr:col>
      <xdr:colOff>177800</xdr:colOff>
      <xdr:row>75</xdr:row>
      <xdr:rowOff>83871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31013"/>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87275</xdr:rowOff>
    </xdr:from>
    <xdr:to>
      <xdr:col>85</xdr:col>
      <xdr:colOff>177800</xdr:colOff>
      <xdr:row>75</xdr:row>
      <xdr:rowOff>17425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110152</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52870</xdr:rowOff>
    </xdr:from>
    <xdr:to>
      <xdr:col>81</xdr:col>
      <xdr:colOff>101600</xdr:colOff>
      <xdr:row>75</xdr:row>
      <xdr:rowOff>154471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11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170997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6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59068</xdr:rowOff>
    </xdr:from>
    <xdr:to>
      <xdr:col>76</xdr:col>
      <xdr:colOff>165100</xdr:colOff>
      <xdr:row>75</xdr:row>
      <xdr:rowOff>160668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5745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9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33071</xdr:rowOff>
    </xdr:from>
    <xdr:to>
      <xdr:col>72</xdr:col>
      <xdr:colOff>38100</xdr:colOff>
      <xdr:row>75</xdr:row>
      <xdr:rowOff>134671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151198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6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21463</xdr:rowOff>
    </xdr:from>
    <xdr:to>
      <xdr:col>67</xdr:col>
      <xdr:colOff>101600</xdr:colOff>
      <xdr:row>75</xdr:row>
      <xdr:rowOff>123063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139590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5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88176</xdr:rowOff>
    </xdr:from>
    <xdr:to>
      <xdr:col>85</xdr:col>
      <xdr:colOff>127000</xdr:colOff>
      <xdr:row>98</xdr:row>
      <xdr:rowOff>64122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18826"/>
          <a:ext cx="838200" cy="1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76912</xdr:rowOff>
    </xdr:from>
    <xdr:to>
      <xdr:col>81</xdr:col>
      <xdr:colOff>50800</xdr:colOff>
      <xdr:row>97</xdr:row>
      <xdr:rowOff>88176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36112"/>
          <a:ext cx="889000" cy="18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76912</xdr:rowOff>
    </xdr:from>
    <xdr:to>
      <xdr:col>76</xdr:col>
      <xdr:colOff>114300</xdr:colOff>
      <xdr:row>99</xdr:row>
      <xdr:rowOff>22733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36112"/>
          <a:ext cx="889000" cy="4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147155</xdr:rowOff>
    </xdr:from>
    <xdr:to>
      <xdr:col>71</xdr:col>
      <xdr:colOff>177800</xdr:colOff>
      <xdr:row>99</xdr:row>
      <xdr:rowOff>22733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49255"/>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13322</xdr:rowOff>
    </xdr:from>
    <xdr:to>
      <xdr:col>85</xdr:col>
      <xdr:colOff>177800</xdr:colOff>
      <xdr:row>98</xdr:row>
      <xdr:rowOff>114922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163199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37376</xdr:rowOff>
    </xdr:from>
    <xdr:to>
      <xdr:col>81</xdr:col>
      <xdr:colOff>101600</xdr:colOff>
      <xdr:row>97</xdr:row>
      <xdr:rowOff>138976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155503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26112</xdr:rowOff>
    </xdr:from>
    <xdr:to>
      <xdr:col>76</xdr:col>
      <xdr:colOff>165100</xdr:colOff>
      <xdr:row>96</xdr:row>
      <xdr:rowOff>127712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144239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2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143383</xdr:rowOff>
    </xdr:from>
    <xdr:to>
      <xdr:col>72</xdr:col>
      <xdr:colOff>38100</xdr:colOff>
      <xdr:row>99</xdr:row>
      <xdr:rowOff>73533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64660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96355</xdr:rowOff>
    </xdr:from>
    <xdr:to>
      <xdr:col>67</xdr:col>
      <xdr:colOff>101600</xdr:colOff>
      <xdr:row>99</xdr:row>
      <xdr:rowOff>26505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9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17632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9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36667</xdr:rowOff>
    </xdr:from>
    <xdr:to>
      <xdr:col>116</xdr:col>
      <xdr:colOff>63500</xdr:colOff>
      <xdr:row>37</xdr:row>
      <xdr:rowOff>52505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380317"/>
          <a:ext cx="8382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58220</xdr:rowOff>
    </xdr:from>
    <xdr:to>
      <xdr:col>111</xdr:col>
      <xdr:colOff>177800</xdr:colOff>
      <xdr:row>37</xdr:row>
      <xdr:rowOff>36667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230420"/>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138230</xdr:rowOff>
    </xdr:from>
    <xdr:to>
      <xdr:col>107</xdr:col>
      <xdr:colOff>50800</xdr:colOff>
      <xdr:row>36</xdr:row>
      <xdr:rowOff>58220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138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138230</xdr:rowOff>
    </xdr:from>
    <xdr:to>
      <xdr:col>102</xdr:col>
      <xdr:colOff>114300</xdr:colOff>
      <xdr:row>36</xdr:row>
      <xdr:rowOff>9398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138980"/>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1705</xdr:rowOff>
    </xdr:from>
    <xdr:to>
      <xdr:col>116</xdr:col>
      <xdr:colOff>114300</xdr:colOff>
      <xdr:row>37</xdr:row>
      <xdr:rowOff>103305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24582</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19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157317</xdr:rowOff>
    </xdr:from>
    <xdr:to>
      <xdr:col>112</xdr:col>
      <xdr:colOff>38100</xdr:colOff>
      <xdr:row>37</xdr:row>
      <xdr:rowOff>87467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103994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10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7420</xdr:rowOff>
    </xdr:from>
    <xdr:to>
      <xdr:col>107</xdr:col>
      <xdr:colOff>101600</xdr:colOff>
      <xdr:row>36</xdr:row>
      <xdr:rowOff>109020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17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125547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5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87430</xdr:rowOff>
    </xdr:from>
    <xdr:to>
      <xdr:col>102</xdr:col>
      <xdr:colOff>165100</xdr:colOff>
      <xdr:row>36</xdr:row>
      <xdr:rowOff>17580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0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34107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130048</xdr:rowOff>
    </xdr:from>
    <xdr:to>
      <xdr:col>98</xdr:col>
      <xdr:colOff>38100</xdr:colOff>
      <xdr:row>36</xdr:row>
      <xdr:rowOff>60198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76725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590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34163</xdr:rowOff>
    </xdr:from>
    <xdr:to>
      <xdr:col>116</xdr:col>
      <xdr:colOff>63500</xdr:colOff>
      <xdr:row>59</xdr:row>
      <xdr:rowOff>34658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149713"/>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34658</xdr:rowOff>
    </xdr:from>
    <xdr:to>
      <xdr:col>111</xdr:col>
      <xdr:colOff>177800</xdr:colOff>
      <xdr:row>59</xdr:row>
      <xdr:rowOff>34734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020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34468</xdr:rowOff>
    </xdr:from>
    <xdr:to>
      <xdr:col>107</xdr:col>
      <xdr:colOff>50800</xdr:colOff>
      <xdr:row>59</xdr:row>
      <xdr:rowOff>34734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0018"/>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34392</xdr:rowOff>
    </xdr:from>
    <xdr:to>
      <xdr:col>102</xdr:col>
      <xdr:colOff>114300</xdr:colOff>
      <xdr:row>59</xdr:row>
      <xdr:rowOff>34468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994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154813</xdr:rowOff>
    </xdr:from>
    <xdr:to>
      <xdr:col>116</xdr:col>
      <xdr:colOff>114300</xdr:colOff>
      <xdr:row>59</xdr:row>
      <xdr:rowOff>84963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69740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155308</xdr:rowOff>
    </xdr:from>
    <xdr:to>
      <xdr:col>112</xdr:col>
      <xdr:colOff>38100</xdr:colOff>
      <xdr:row>59</xdr:row>
      <xdr:rowOff>85458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76585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155384</xdr:rowOff>
    </xdr:from>
    <xdr:to>
      <xdr:col>107</xdr:col>
      <xdr:colOff>101600</xdr:colOff>
      <xdr:row>59</xdr:row>
      <xdr:rowOff>85534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9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76661</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155118</xdr:rowOff>
    </xdr:from>
    <xdr:to>
      <xdr:col>102</xdr:col>
      <xdr:colOff>165100</xdr:colOff>
      <xdr:row>59</xdr:row>
      <xdr:rowOff>85268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76395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155042</xdr:rowOff>
    </xdr:from>
    <xdr:to>
      <xdr:col>98</xdr:col>
      <xdr:colOff>38100</xdr:colOff>
      <xdr:row>59</xdr:row>
      <xdr:rowOff>85192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76319</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9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67169</xdr:rowOff>
    </xdr:from>
    <xdr:to>
      <xdr:col>116</xdr:col>
      <xdr:colOff>63500</xdr:colOff>
      <xdr:row>75</xdr:row>
      <xdr:rowOff>142443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25919"/>
          <a:ext cx="838200" cy="7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142443</xdr:rowOff>
    </xdr:from>
    <xdr:to>
      <xdr:col>111</xdr:col>
      <xdr:colOff>177800</xdr:colOff>
      <xdr:row>76</xdr:row>
      <xdr:rowOff>5381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01193"/>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5381</xdr:rowOff>
    </xdr:from>
    <xdr:to>
      <xdr:col>107</xdr:col>
      <xdr:colOff>50800</xdr:colOff>
      <xdr:row>76</xdr:row>
      <xdr:rowOff>85359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35581"/>
          <a:ext cx="889000" cy="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85359</xdr:rowOff>
    </xdr:from>
    <xdr:to>
      <xdr:col>102</xdr:col>
      <xdr:colOff>114300</xdr:colOff>
      <xdr:row>76</xdr:row>
      <xdr:rowOff>129119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115559"/>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16369</xdr:rowOff>
    </xdr:from>
    <xdr:to>
      <xdr:col>116</xdr:col>
      <xdr:colOff>114300</xdr:colOff>
      <xdr:row>75</xdr:row>
      <xdr:rowOff>117969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39246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91643</xdr:rowOff>
    </xdr:from>
    <xdr:to>
      <xdr:col>112</xdr:col>
      <xdr:colOff>38100</xdr:colOff>
      <xdr:row>76</xdr:row>
      <xdr:rowOff>21794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503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38320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2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126031</xdr:rowOff>
    </xdr:from>
    <xdr:to>
      <xdr:col>107</xdr:col>
      <xdr:colOff>101600</xdr:colOff>
      <xdr:row>76</xdr:row>
      <xdr:rowOff>56181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72708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34559</xdr:rowOff>
    </xdr:from>
    <xdr:to>
      <xdr:col>102</xdr:col>
      <xdr:colOff>165100</xdr:colOff>
      <xdr:row>76</xdr:row>
      <xdr:rowOff>136159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6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127286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78319</xdr:rowOff>
    </xdr:from>
    <xdr:to>
      <xdr:col>98</xdr:col>
      <xdr:colOff>38100</xdr:colOff>
      <xdr:row>77</xdr:row>
      <xdr:rowOff>8469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0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171046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普通建設事業費は住民一人当たり２７，９６９円となっており、令和３年度に比べ、類似団体よりも一人当たりコストが低い状況となっている。</a:t>
          </a:r>
        </a:p>
        <a:p>
          <a:r>
            <a:rPr kumimoji="1" lang="ja-JP" altLang="en-US" sz="1300">
              <a:latin typeface="ＭＳ Ｐゴシック" panose="020B0600070205080204" pitchFamily="50" charset="-128"/>
              <a:ea typeface="ＭＳ Ｐゴシック" panose="020B0600070205080204" pitchFamily="50" charset="-128"/>
            </a:rPr>
            <a:t>これは、令和３年度に行った大型事業である郡山城跡公園整備事業や小学校トイレ全面改修事業等の減が主な要因である。今後も公共施設等総合管理計画に基づき、事業の取捨選択を徹底することで、事業費の減少に努める。</a:t>
          </a:r>
        </a:p>
        <a:p>
          <a:r>
            <a:rPr kumimoji="1" lang="ja-JP" altLang="en-US" sz="1300">
              <a:latin typeface="ＭＳ Ｐゴシック" panose="020B0600070205080204" pitchFamily="50" charset="-128"/>
              <a:ea typeface="ＭＳ Ｐゴシック" panose="020B0600070205080204" pitchFamily="50" charset="-128"/>
            </a:rPr>
            <a:t>投資及び出資金は、依然として類似団体と比較して一人当たりコストが高い状況ではあるものの、下水道事業への出資金が減少した影響により、住民一人当たり２，３８４円となっている。</a:t>
          </a:r>
        </a:p>
        <a:p>
          <a:r>
            <a:rPr kumimoji="1" lang="ja-JP" altLang="en-US" sz="1300">
              <a:latin typeface="ＭＳ Ｐゴシック" panose="020B0600070205080204" pitchFamily="50" charset="-128"/>
              <a:ea typeface="ＭＳ Ｐゴシック" panose="020B0600070205080204" pitchFamily="50" charset="-128"/>
            </a:rPr>
            <a:t>積立金は、令和３年度に繰上償還のために減債基金への積み立てを行ったため、前年度と比較し減少している。</a:t>
          </a:r>
        </a:p>
        <a:p>
          <a:r>
            <a:rPr kumimoji="1" lang="ja-JP" altLang="en-US" sz="1300">
              <a:latin typeface="ＭＳ Ｐゴシック" panose="020B0600070205080204" pitchFamily="50" charset="-128"/>
              <a:ea typeface="ＭＳ Ｐゴシック" panose="020B0600070205080204" pitchFamily="50" charset="-128"/>
            </a:rPr>
            <a:t>公債費は、平成２６年度より第三セクター等改革推進債の償還が始まった影響により、住民一人当たり６０，１２８円となっており、類似団体と比較して一人当たりコストが高い状況となっている。今後は市債発行額を極力抑制し、公債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10769</xdr:rowOff>
    </xdr:from>
    <xdr:to>
      <xdr:col>24</xdr:col>
      <xdr:colOff>63500</xdr:colOff>
      <xdr:row>35</xdr:row>
      <xdr:rowOff>15799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11519"/>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xdr:rowOff>
    </xdr:from>
    <xdr:to>
      <xdr:col>19</xdr:col>
      <xdr:colOff>177800</xdr:colOff>
      <xdr:row>35</xdr:row>
      <xdr:rowOff>26772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1519"/>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169875</xdr:rowOff>
    </xdr:from>
    <xdr:to>
      <xdr:col>15</xdr:col>
      <xdr:colOff>50800</xdr:colOff>
      <xdr:row>35</xdr:row>
      <xdr:rowOff>26772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917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112268</xdr:rowOff>
    </xdr:from>
    <xdr:to>
      <xdr:col>10</xdr:col>
      <xdr:colOff>114300</xdr:colOff>
      <xdr:row>34</xdr:row>
      <xdr:rowOff>169875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41568"/>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136449</xdr:rowOff>
    </xdr:from>
    <xdr:to>
      <xdr:col>24</xdr:col>
      <xdr:colOff>114300</xdr:colOff>
      <xdr:row>35</xdr:row>
      <xdr:rowOff>66599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159326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1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131419</xdr:rowOff>
    </xdr:from>
    <xdr:to>
      <xdr:col>20</xdr:col>
      <xdr:colOff>38100</xdr:colOff>
      <xdr:row>35</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78096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147422</xdr:rowOff>
    </xdr:from>
    <xdr:to>
      <xdr:col>15</xdr:col>
      <xdr:colOff>101600</xdr:colOff>
      <xdr:row>35</xdr:row>
      <xdr:rowOff>77572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94099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119075</xdr:rowOff>
    </xdr:from>
    <xdr:to>
      <xdr:col>10</xdr:col>
      <xdr:colOff>165100</xdr:colOff>
      <xdr:row>35</xdr:row>
      <xdr:rowOff>49225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65752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9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121991</xdr:rowOff>
    </xdr:from>
    <xdr:to>
      <xdr:col>24</xdr:col>
      <xdr:colOff>63500</xdr:colOff>
      <xdr:row>56</xdr:row>
      <xdr:rowOff>165440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380291"/>
          <a:ext cx="838200" cy="38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123904</xdr:rowOff>
    </xdr:from>
    <xdr:to>
      <xdr:col>19</xdr:col>
      <xdr:colOff>177800</xdr:colOff>
      <xdr:row>54</xdr:row>
      <xdr:rowOff>121991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867854"/>
          <a:ext cx="889000" cy="51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123904</xdr:rowOff>
    </xdr:from>
    <xdr:to>
      <xdr:col>15</xdr:col>
      <xdr:colOff>50800</xdr:colOff>
      <xdr:row>56</xdr:row>
      <xdr:rowOff>37028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867854"/>
          <a:ext cx="889000" cy="77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37028</xdr:rowOff>
    </xdr:from>
    <xdr:to>
      <xdr:col>10</xdr:col>
      <xdr:colOff>114300</xdr:colOff>
      <xdr:row>57</xdr:row>
      <xdr:rowOff>142527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38228"/>
          <a:ext cx="889000" cy="27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114640</xdr:rowOff>
    </xdr:from>
    <xdr:to>
      <xdr:col>24</xdr:col>
      <xdr:colOff>114300</xdr:colOff>
      <xdr:row>57</xdr:row>
      <xdr:rowOff>44790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93067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71191</xdr:rowOff>
    </xdr:from>
    <xdr:to>
      <xdr:col>20</xdr:col>
      <xdr:colOff>38100</xdr:colOff>
      <xdr:row>55</xdr:row>
      <xdr:rowOff>1341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2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17868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0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73104</xdr:rowOff>
    </xdr:from>
    <xdr:to>
      <xdr:col>15</xdr:col>
      <xdr:colOff>101600</xdr:colOff>
      <xdr:row>52</xdr:row>
      <xdr:rowOff>3254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19781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59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157678</xdr:rowOff>
    </xdr:from>
    <xdr:to>
      <xdr:col>10</xdr:col>
      <xdr:colOff>165100</xdr:colOff>
      <xdr:row>56</xdr:row>
      <xdr:rowOff>87828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104355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6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91727</xdr:rowOff>
    </xdr:from>
    <xdr:to>
      <xdr:col>6</xdr:col>
      <xdr:colOff>38100</xdr:colOff>
      <xdr:row>58</xdr:row>
      <xdr:rowOff>21877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13004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45745</xdr:rowOff>
    </xdr:from>
    <xdr:to>
      <xdr:col>24</xdr:col>
      <xdr:colOff>63500</xdr:colOff>
      <xdr:row>75</xdr:row>
      <xdr:rowOff>115735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4495"/>
          <a:ext cx="8382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45745</xdr:rowOff>
    </xdr:from>
    <xdr:to>
      <xdr:col>19</xdr:col>
      <xdr:colOff>177800</xdr:colOff>
      <xdr:row>76</xdr:row>
      <xdr:rowOff>45121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4495"/>
          <a:ext cx="889000" cy="17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45121</xdr:rowOff>
    </xdr:from>
    <xdr:to>
      <xdr:col>15</xdr:col>
      <xdr:colOff>50800</xdr:colOff>
      <xdr:row>76</xdr:row>
      <xdr:rowOff>125169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5321"/>
          <a:ext cx="8890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125169</xdr:rowOff>
    </xdr:from>
    <xdr:to>
      <xdr:col>10</xdr:col>
      <xdr:colOff>114300</xdr:colOff>
      <xdr:row>77</xdr:row>
      <xdr:rowOff>12050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55369"/>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64935</xdr:rowOff>
    </xdr:from>
    <xdr:to>
      <xdr:col>24</xdr:col>
      <xdr:colOff>114300</xdr:colOff>
      <xdr:row>75</xdr:row>
      <xdr:rowOff>166536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23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87812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7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166395</xdr:rowOff>
    </xdr:from>
    <xdr:to>
      <xdr:col>20</xdr:col>
      <xdr:colOff>38100</xdr:colOff>
      <xdr:row>75</xdr:row>
      <xdr:rowOff>96545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113072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165771</xdr:rowOff>
    </xdr:from>
    <xdr:to>
      <xdr:col>15</xdr:col>
      <xdr:colOff>101600</xdr:colOff>
      <xdr:row>76</xdr:row>
      <xdr:rowOff>95921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112448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9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74369</xdr:rowOff>
    </xdr:from>
    <xdr:to>
      <xdr:col>10</xdr:col>
      <xdr:colOff>165100</xdr:colOff>
      <xdr:row>77</xdr:row>
      <xdr:rowOff>4519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0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21045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7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132700</xdr:rowOff>
    </xdr:from>
    <xdr:to>
      <xdr:col>6</xdr:col>
      <xdr:colOff>38100</xdr:colOff>
      <xdr:row>77</xdr:row>
      <xdr:rowOff>62850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79377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38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13109</xdr:rowOff>
    </xdr:from>
    <xdr:to>
      <xdr:col>24</xdr:col>
      <xdr:colOff>63500</xdr:colOff>
      <xdr:row>99</xdr:row>
      <xdr:rowOff>57610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43759"/>
          <a:ext cx="838200" cy="3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57610</xdr:rowOff>
    </xdr:from>
    <xdr:to>
      <xdr:col>19</xdr:col>
      <xdr:colOff>177800</xdr:colOff>
      <xdr:row>99</xdr:row>
      <xdr:rowOff>137359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31160"/>
          <a:ext cx="889000" cy="7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137359</xdr:rowOff>
    </xdr:from>
    <xdr:to>
      <xdr:col>15</xdr:col>
      <xdr:colOff>50800</xdr:colOff>
      <xdr:row>99</xdr:row>
      <xdr:rowOff>151369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110909"/>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149366</xdr:rowOff>
    </xdr:from>
    <xdr:to>
      <xdr:col>10</xdr:col>
      <xdr:colOff>114300</xdr:colOff>
      <xdr:row>99</xdr:row>
      <xdr:rowOff>151369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122916"/>
          <a:ext cx="8890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133759</xdr:rowOff>
    </xdr:from>
    <xdr:to>
      <xdr:col>24</xdr:col>
      <xdr:colOff>114300</xdr:colOff>
      <xdr:row>97</xdr:row>
      <xdr:rowOff>63909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156636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6810</xdr:rowOff>
    </xdr:from>
    <xdr:to>
      <xdr:col>20</xdr:col>
      <xdr:colOff>38100</xdr:colOff>
      <xdr:row>99</xdr:row>
      <xdr:rowOff>108410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99537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86559</xdr:rowOff>
    </xdr:from>
    <xdr:to>
      <xdr:col>15</xdr:col>
      <xdr:colOff>101600</xdr:colOff>
      <xdr:row>100</xdr:row>
      <xdr:rowOff>16709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100</xdr:row>
      <xdr:rowOff>7836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1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100569</xdr:rowOff>
    </xdr:from>
    <xdr:to>
      <xdr:col>10</xdr:col>
      <xdr:colOff>165100</xdr:colOff>
      <xdr:row>100</xdr:row>
      <xdr:rowOff>30719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7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21846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98566</xdr:rowOff>
    </xdr:from>
    <xdr:to>
      <xdr:col>6</xdr:col>
      <xdr:colOff>38100</xdr:colOff>
      <xdr:row>100</xdr:row>
      <xdr:rowOff>28716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19843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24638</xdr:rowOff>
    </xdr:from>
    <xdr:to>
      <xdr:col>55</xdr:col>
      <xdr:colOff>0</xdr:colOff>
      <xdr:row>38</xdr:row>
      <xdr:rowOff>43307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39738"/>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23876</xdr:rowOff>
    </xdr:from>
    <xdr:to>
      <xdr:col>50</xdr:col>
      <xdr:colOff>114300</xdr:colOff>
      <xdr:row>38</xdr:row>
      <xdr:rowOff>24638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389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22733</xdr:rowOff>
    </xdr:from>
    <xdr:to>
      <xdr:col>45</xdr:col>
      <xdr:colOff>177800</xdr:colOff>
      <xdr:row>38</xdr:row>
      <xdr:rowOff>23876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378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22733</xdr:rowOff>
    </xdr:from>
    <xdr:to>
      <xdr:col>41</xdr:col>
      <xdr:colOff>50800</xdr:colOff>
      <xdr:row>38</xdr:row>
      <xdr:rowOff>25781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3783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163957</xdr:rowOff>
    </xdr:from>
    <xdr:to>
      <xdr:col>55</xdr:col>
      <xdr:colOff>50800</xdr:colOff>
      <xdr:row>38</xdr:row>
      <xdr:rowOff>94107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0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142384</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86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145288</xdr:rowOff>
    </xdr:from>
    <xdr:to>
      <xdr:col>50</xdr:col>
      <xdr:colOff>165100</xdr:colOff>
      <xdr:row>38</xdr:row>
      <xdr:rowOff>75438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66565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81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144526</xdr:rowOff>
    </xdr:from>
    <xdr:to>
      <xdr:col>46</xdr:col>
      <xdr:colOff>38100</xdr:colOff>
      <xdr:row>38</xdr:row>
      <xdr:rowOff>74676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65803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143383</xdr:rowOff>
    </xdr:from>
    <xdr:to>
      <xdr:col>41</xdr:col>
      <xdr:colOff>101600</xdr:colOff>
      <xdr:row>38</xdr:row>
      <xdr:rowOff>73533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64660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7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67708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141357</xdr:rowOff>
    </xdr:from>
    <xdr:to>
      <xdr:col>55</xdr:col>
      <xdr:colOff>0</xdr:colOff>
      <xdr:row>58</xdr:row>
      <xdr:rowOff>164770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85457"/>
          <a:ext cx="8382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126498</xdr:rowOff>
    </xdr:from>
    <xdr:to>
      <xdr:col>50</xdr:col>
      <xdr:colOff>114300</xdr:colOff>
      <xdr:row>58</xdr:row>
      <xdr:rowOff>164770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70598"/>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126498</xdr:rowOff>
    </xdr:from>
    <xdr:to>
      <xdr:col>45</xdr:col>
      <xdr:colOff>177800</xdr:colOff>
      <xdr:row>58</xdr:row>
      <xdr:rowOff>149796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0598"/>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120059</xdr:rowOff>
    </xdr:from>
    <xdr:to>
      <xdr:col>41</xdr:col>
      <xdr:colOff>50800</xdr:colOff>
      <xdr:row>58</xdr:row>
      <xdr:rowOff>149796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4159"/>
          <a:ext cx="889000" cy="29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90557</xdr:rowOff>
    </xdr:from>
    <xdr:to>
      <xdr:col>55</xdr:col>
      <xdr:colOff>50800</xdr:colOff>
      <xdr:row>59</xdr:row>
      <xdr:rowOff>20707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113970</xdr:rowOff>
    </xdr:from>
    <xdr:to>
      <xdr:col>50</xdr:col>
      <xdr:colOff>165100</xdr:colOff>
      <xdr:row>59</xdr:row>
      <xdr:rowOff>44120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35247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75698</xdr:rowOff>
    </xdr:from>
    <xdr:to>
      <xdr:col>46</xdr:col>
      <xdr:colOff>38100</xdr:colOff>
      <xdr:row>59</xdr:row>
      <xdr:rowOff>5848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168425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98996</xdr:rowOff>
    </xdr:from>
    <xdr:to>
      <xdr:col>41</xdr:col>
      <xdr:colOff>101600</xdr:colOff>
      <xdr:row>59</xdr:row>
      <xdr:rowOff>29146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20273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69259</xdr:rowOff>
    </xdr:from>
    <xdr:to>
      <xdr:col>36</xdr:col>
      <xdr:colOff>165100</xdr:colOff>
      <xdr:row>58</xdr:row>
      <xdr:rowOff>170859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161986</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62357</xdr:rowOff>
    </xdr:from>
    <xdr:to>
      <xdr:col>55</xdr:col>
      <xdr:colOff>0</xdr:colOff>
      <xdr:row>77</xdr:row>
      <xdr:rowOff>152312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64007"/>
          <a:ext cx="838200" cy="8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62357</xdr:rowOff>
    </xdr:from>
    <xdr:to>
      <xdr:col>50</xdr:col>
      <xdr:colOff>114300</xdr:colOff>
      <xdr:row>77</xdr:row>
      <xdr:rowOff>132690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64007"/>
          <a:ext cx="889000" cy="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59195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34340"/>
          <a:ext cx="889000" cy="9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59195</xdr:rowOff>
    </xdr:from>
    <xdr:to>
      <xdr:col>41</xdr:col>
      <xdr:colOff>50800</xdr:colOff>
      <xdr:row>78</xdr:row>
      <xdr:rowOff>122213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32295"/>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101512</xdr:rowOff>
    </xdr:from>
    <xdr:to>
      <xdr:col>55</xdr:col>
      <xdr:colOff>50800</xdr:colOff>
      <xdr:row>78</xdr:row>
      <xdr:rowOff>31662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79939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11557</xdr:rowOff>
    </xdr:from>
    <xdr:to>
      <xdr:col>50</xdr:col>
      <xdr:colOff>165100</xdr:colOff>
      <xdr:row>77</xdr:row>
      <xdr:rowOff>113157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104284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81890</xdr:rowOff>
    </xdr:from>
    <xdr:to>
      <xdr:col>46</xdr:col>
      <xdr:colOff>38100</xdr:colOff>
      <xdr:row>78</xdr:row>
      <xdr:rowOff>12040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3167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8395</xdr:rowOff>
    </xdr:from>
    <xdr:to>
      <xdr:col>41</xdr:col>
      <xdr:colOff>101600</xdr:colOff>
      <xdr:row>78</xdr:row>
      <xdr:rowOff>109995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101122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7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71413</xdr:rowOff>
    </xdr:from>
    <xdr:to>
      <xdr:col>36</xdr:col>
      <xdr:colOff>165100</xdr:colOff>
      <xdr:row>79</xdr:row>
      <xdr:rowOff>1563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164140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67218</xdr:rowOff>
    </xdr:from>
    <xdr:to>
      <xdr:col>55</xdr:col>
      <xdr:colOff>0</xdr:colOff>
      <xdr:row>98</xdr:row>
      <xdr:rowOff>78713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97868"/>
          <a:ext cx="838200" cy="18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67218</xdr:rowOff>
    </xdr:from>
    <xdr:to>
      <xdr:col>50</xdr:col>
      <xdr:colOff>114300</xdr:colOff>
      <xdr:row>98</xdr:row>
      <xdr:rowOff>87792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6978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87792</xdr:rowOff>
    </xdr:from>
    <xdr:to>
      <xdr:col>45</xdr:col>
      <xdr:colOff>177800</xdr:colOff>
      <xdr:row>98</xdr:row>
      <xdr:rowOff>109296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89892"/>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109296</xdr:rowOff>
    </xdr:from>
    <xdr:to>
      <xdr:col>41</xdr:col>
      <xdr:colOff>50800</xdr:colOff>
      <xdr:row>98</xdr:row>
      <xdr:rowOff>160649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11396"/>
          <a:ext cx="889000" cy="5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27913</xdr:rowOff>
    </xdr:from>
    <xdr:to>
      <xdr:col>55</xdr:col>
      <xdr:colOff>50800</xdr:colOff>
      <xdr:row>98</xdr:row>
      <xdr:rowOff>129513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3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6340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16418</xdr:rowOff>
    </xdr:from>
    <xdr:to>
      <xdr:col>50</xdr:col>
      <xdr:colOff>165100</xdr:colOff>
      <xdr:row>97</xdr:row>
      <xdr:rowOff>118018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134545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2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36992</xdr:rowOff>
    </xdr:from>
    <xdr:to>
      <xdr:col>46</xdr:col>
      <xdr:colOff>38100</xdr:colOff>
      <xdr:row>98</xdr:row>
      <xdr:rowOff>138592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3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58496</xdr:rowOff>
    </xdr:from>
    <xdr:to>
      <xdr:col>41</xdr:col>
      <xdr:colOff>101600</xdr:colOff>
      <xdr:row>98</xdr:row>
      <xdr:rowOff>160096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6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151223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5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109849</xdr:rowOff>
    </xdr:from>
    <xdr:to>
      <xdr:col>36</xdr:col>
      <xdr:colOff>165100</xdr:colOff>
      <xdr:row>99</xdr:row>
      <xdr:rowOff>39999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31126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0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80630</xdr:rowOff>
    </xdr:from>
    <xdr:to>
      <xdr:col>85</xdr:col>
      <xdr:colOff>127000</xdr:colOff>
      <xdr:row>38</xdr:row>
      <xdr:rowOff>85888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9573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24760</xdr:rowOff>
    </xdr:from>
    <xdr:to>
      <xdr:col>81</xdr:col>
      <xdr:colOff>50800</xdr:colOff>
      <xdr:row>38</xdr:row>
      <xdr:rowOff>85888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39860"/>
          <a:ext cx="889000" cy="6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24760</xdr:rowOff>
    </xdr:from>
    <xdr:to>
      <xdr:col>76</xdr:col>
      <xdr:colOff>114300</xdr:colOff>
      <xdr:row>38</xdr:row>
      <xdr:rowOff>98461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39860"/>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98461</xdr:rowOff>
    </xdr:from>
    <xdr:to>
      <xdr:col>71</xdr:col>
      <xdr:colOff>177800</xdr:colOff>
      <xdr:row>38</xdr:row>
      <xdr:rowOff>105318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135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29830</xdr:rowOff>
    </xdr:from>
    <xdr:to>
      <xdr:col>85</xdr:col>
      <xdr:colOff>177800</xdr:colOff>
      <xdr:row>38</xdr:row>
      <xdr:rowOff>131430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116207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5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35088</xdr:rowOff>
    </xdr:from>
    <xdr:to>
      <xdr:col>81</xdr:col>
      <xdr:colOff>101600</xdr:colOff>
      <xdr:row>38</xdr:row>
      <xdr:rowOff>136688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5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127815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4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145410</xdr:rowOff>
    </xdr:from>
    <xdr:to>
      <xdr:col>76</xdr:col>
      <xdr:colOff>165100</xdr:colOff>
      <xdr:row>38</xdr:row>
      <xdr:rowOff>75560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8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66687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47661</xdr:rowOff>
    </xdr:from>
    <xdr:to>
      <xdr:col>72</xdr:col>
      <xdr:colOff>38100</xdr:colOff>
      <xdr:row>38</xdr:row>
      <xdr:rowOff>149261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140388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54518</xdr:rowOff>
    </xdr:from>
    <xdr:to>
      <xdr:col>67</xdr:col>
      <xdr:colOff>101600</xdr:colOff>
      <xdr:row>38</xdr:row>
      <xdr:rowOff>156118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6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147245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86760</xdr:rowOff>
    </xdr:from>
    <xdr:to>
      <xdr:col>85</xdr:col>
      <xdr:colOff>127000</xdr:colOff>
      <xdr:row>57</xdr:row>
      <xdr:rowOff>3397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87960"/>
          <a:ext cx="8382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86760</xdr:rowOff>
    </xdr:from>
    <xdr:to>
      <xdr:col>81</xdr:col>
      <xdr:colOff>50800</xdr:colOff>
      <xdr:row>56</xdr:row>
      <xdr:rowOff>92189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87960"/>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88836</xdr:rowOff>
    </xdr:from>
    <xdr:to>
      <xdr:col>76</xdr:col>
      <xdr:colOff>114300</xdr:colOff>
      <xdr:row>56</xdr:row>
      <xdr:rowOff>92189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518586"/>
          <a:ext cx="889000" cy="1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88836</xdr:rowOff>
    </xdr:from>
    <xdr:to>
      <xdr:col>71</xdr:col>
      <xdr:colOff>177800</xdr:colOff>
      <xdr:row>58</xdr:row>
      <xdr:rowOff>53766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518586"/>
          <a:ext cx="889000" cy="47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124047</xdr:rowOff>
    </xdr:from>
    <xdr:to>
      <xdr:col>85</xdr:col>
      <xdr:colOff>177800</xdr:colOff>
      <xdr:row>57</xdr:row>
      <xdr:rowOff>54197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102474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0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35960</xdr:rowOff>
    </xdr:from>
    <xdr:to>
      <xdr:col>81</xdr:col>
      <xdr:colOff>101600</xdr:colOff>
      <xdr:row>56</xdr:row>
      <xdr:rowOff>137560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128687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41389</xdr:rowOff>
    </xdr:from>
    <xdr:to>
      <xdr:col>76</xdr:col>
      <xdr:colOff>165100</xdr:colOff>
      <xdr:row>56</xdr:row>
      <xdr:rowOff>142989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134116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38036</xdr:rowOff>
    </xdr:from>
    <xdr:to>
      <xdr:col>72</xdr:col>
      <xdr:colOff>38100</xdr:colOff>
      <xdr:row>55</xdr:row>
      <xdr:rowOff>139636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6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156163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2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2966</xdr:rowOff>
    </xdr:from>
    <xdr:to>
      <xdr:col>67</xdr:col>
      <xdr:colOff>101600</xdr:colOff>
      <xdr:row>58</xdr:row>
      <xdr:rowOff>104566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4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95693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130418</xdr:rowOff>
    </xdr:from>
    <xdr:to>
      <xdr:col>85</xdr:col>
      <xdr:colOff>127000</xdr:colOff>
      <xdr:row>78</xdr:row>
      <xdr:rowOff>136592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03518"/>
          <a:ext cx="8382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136592</xdr:rowOff>
    </xdr:from>
    <xdr:to>
      <xdr:col>81</xdr:col>
      <xdr:colOff>50800</xdr:colOff>
      <xdr:row>78</xdr:row>
      <xdr:rowOff>138054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09692"/>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126259</xdr:rowOff>
    </xdr:from>
    <xdr:to>
      <xdr:col>76</xdr:col>
      <xdr:colOff>114300</xdr:colOff>
      <xdr:row>78</xdr:row>
      <xdr:rowOff>138054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99359"/>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110576</xdr:rowOff>
    </xdr:from>
    <xdr:to>
      <xdr:col>71</xdr:col>
      <xdr:colOff>177800</xdr:colOff>
      <xdr:row>78</xdr:row>
      <xdr:rowOff>126259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83676"/>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79618</xdr:rowOff>
    </xdr:from>
    <xdr:to>
      <xdr:col>85</xdr:col>
      <xdr:colOff>177800</xdr:colOff>
      <xdr:row>79</xdr:row>
      <xdr:rowOff>9768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85792</xdr:rowOff>
    </xdr:from>
    <xdr:to>
      <xdr:col>81</xdr:col>
      <xdr:colOff>101600</xdr:colOff>
      <xdr:row>79</xdr:row>
      <xdr:rowOff>15942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7069</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1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87254</xdr:rowOff>
    </xdr:from>
    <xdr:to>
      <xdr:col>76</xdr:col>
      <xdr:colOff>165100</xdr:colOff>
      <xdr:row>79</xdr:row>
      <xdr:rowOff>17404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8531</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35333" y="13553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75459</xdr:rowOff>
    </xdr:from>
    <xdr:to>
      <xdr:col>72</xdr:col>
      <xdr:colOff>38100</xdr:colOff>
      <xdr:row>79</xdr:row>
      <xdr:rowOff>5609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168186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1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59776</xdr:rowOff>
    </xdr:from>
    <xdr:to>
      <xdr:col>67</xdr:col>
      <xdr:colOff>101600</xdr:colOff>
      <xdr:row>78</xdr:row>
      <xdr:rowOff>161376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152503</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5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138074</xdr:rowOff>
    </xdr:from>
    <xdr:to>
      <xdr:col>85</xdr:col>
      <xdr:colOff>127000</xdr:colOff>
      <xdr:row>95</xdr:row>
      <xdr:rowOff>103670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254374"/>
          <a:ext cx="838200" cy="1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103670</xdr:rowOff>
    </xdr:from>
    <xdr:to>
      <xdr:col>81</xdr:col>
      <xdr:colOff>50800</xdr:colOff>
      <xdr:row>95</xdr:row>
      <xdr:rowOff>109868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91420"/>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83871</xdr:rowOff>
    </xdr:from>
    <xdr:to>
      <xdr:col>76</xdr:col>
      <xdr:colOff>114300</xdr:colOff>
      <xdr:row>95</xdr:row>
      <xdr:rowOff>109868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371621"/>
          <a:ext cx="8890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72262</xdr:rowOff>
    </xdr:from>
    <xdr:to>
      <xdr:col>71</xdr:col>
      <xdr:colOff>177800</xdr:colOff>
      <xdr:row>95</xdr:row>
      <xdr:rowOff>83871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360012"/>
          <a:ext cx="889000" cy="1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87274</xdr:rowOff>
    </xdr:from>
    <xdr:to>
      <xdr:col>85</xdr:col>
      <xdr:colOff>177800</xdr:colOff>
      <xdr:row>95</xdr:row>
      <xdr:rowOff>17424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110151</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0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52870</xdr:rowOff>
    </xdr:from>
    <xdr:to>
      <xdr:col>81</xdr:col>
      <xdr:colOff>101600</xdr:colOff>
      <xdr:row>95</xdr:row>
      <xdr:rowOff>154470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170997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59068</xdr:rowOff>
    </xdr:from>
    <xdr:to>
      <xdr:col>76</xdr:col>
      <xdr:colOff>165100</xdr:colOff>
      <xdr:row>95</xdr:row>
      <xdr:rowOff>160668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5745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33071</xdr:rowOff>
    </xdr:from>
    <xdr:to>
      <xdr:col>72</xdr:col>
      <xdr:colOff>38100</xdr:colOff>
      <xdr:row>95</xdr:row>
      <xdr:rowOff>134671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151198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9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21462</xdr:rowOff>
    </xdr:from>
    <xdr:to>
      <xdr:col>67</xdr:col>
      <xdr:colOff>101600</xdr:colOff>
      <xdr:row>95</xdr:row>
      <xdr:rowOff>123062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139589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08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類似団体内平均と比較して住民一人当たりのコストが上回っているのは、議会費、民生費、衛生費、公債費となっている。</a:t>
          </a:r>
        </a:p>
        <a:p>
          <a:r>
            <a:rPr kumimoji="1" lang="ja-JP" altLang="en-US" sz="1300">
              <a:latin typeface="ＭＳ Ｐゴシック" panose="020B0600070205080204" pitchFamily="50" charset="-128"/>
              <a:ea typeface="ＭＳ Ｐゴシック" panose="020B0600070205080204" pitchFamily="50" charset="-128"/>
            </a:rPr>
            <a:t>議会費については、類似団体平均を上回っているが、議員定数削減など、コスト削減に取り組み、近年は改善傾向にある。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民生費については、生活保護費や障害者自立支援給付費が高い水準で推移している影響により、ここ数年上昇傾向であるとともに類似団体平均を上回っている。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衛生費については、水道事業への補助が増加したため、類似団体平均を上回った。</a:t>
          </a:r>
        </a:p>
        <a:p>
          <a:r>
            <a:rPr kumimoji="1" lang="ja-JP" altLang="en-US" sz="1300">
              <a:latin typeface="ＭＳ Ｐゴシック" panose="020B0600070205080204" pitchFamily="50" charset="-128"/>
              <a:ea typeface="ＭＳ Ｐゴシック" panose="020B0600070205080204" pitchFamily="50" charset="-128"/>
            </a:rPr>
            <a:t>公債費については、平成２６年度より第三セクター等改革推進債の償還が始まった影響により、類似団体平均に比べ高止まりしている。また、令和４年度は繰上償還を行ったため、過去５年間で一番高い数値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施設の改修等が重なった平成３０年度の実質単年度収支は赤字に転じたものの、人件費の削減等、財政健全化計画の成果の現れとして黒字を令和元年度より維持している。今後も実質収支黒字確保のため歳入の確保と行財政改革による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連結実質収支の黒字額については、水道事業会計によるものが大きいが、全体としては安定的に黒字を維持している。今後も収支の改善に取り組み、連結実質収支の黒字確保に努める。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については、算入公債費が減少している。これは、令和４年度に繰上償還を行ったことにより元利償還金が減少したことによるものである。引き続き各種事業の見直しをして、市債の発行を抑制し、公債費の削減に努めていく。また、やむを得ず市債を発行する際は、交付税算入のある有利な市債の発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令和３年度に大型事業である庁舎建設事業や、郡山城跡公園整備事業等に係る市債を発行したことにより増加したが、令和４年度は発行を抑え減少している。老朽化した公共施設の改修など、今後も地方債が必要な局面が想定されるが、将来負担軽減のため市債の発行を抑制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基金全体としては、約３１億２百万円の減となった。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これは、都市基盤整備基金において、約２８億６百万円、減債基金において、約１０億８千万円の取り崩しを行ったことが主な原因である。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将来のため、積極的な基金積立を心がけていく。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都市基盤整備基金：大和郡山市の都市基盤の整備に資するため。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福祉基金：多様化し、高度化する福祉に対応し、市民の福祉の向上を図るため。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ふるさと応援基金：大和郡山市を応援しようという方から広く寄附金を募り、個性豊かで活力あるまちづくりに資するため。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都市基盤整備基金において、約２８億６千万の取り崩しを行った。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ふるさと応援基金においては、学科指導教室「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ASU</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」移転事業等に充てるため、約１億６千６百万円を　取り崩した一方、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寄附金約３億４千３百万円の積立を行ったため、全体として増となった。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都市基盤整備基金については水道事業をはじめとする都市基盤整備事業に活用予定である。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庁舎建設基金については、庁舎建設工事費の財源として活用予定である。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ふるさと応援基金については、寄附の目的に合わせた事業に活用予定である。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決算状況を勘案しつつ、約１３０万円の積立のみを行ったことにより、ほぼ前年度と同水準となった。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各年度の決算の動向及び、後年度の財政状況を勘案しつつ、不測の事態に備え適切な積み立てを行っていく。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令和４年度に繰上償還を行ったため、約１０億８千万円の取り崩しを行ったことにより減になった。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今後、特筆すべき積み立てや取り崩しを行う見込みはないが、公債費の推移に留意しつつ、残高の確保に努める。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E3DC4E5-A4A3-40C6-9619-9C018D7B96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738D940-F822-497F-8D3B-2F0EE8741E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CA5EC14-E717-492D-945F-25CE5B3935B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EEAFEEF-FB43-4A6D-86B0-C1FD9D0034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14D03B1-96C2-49F1-A93F-64766D7B2E7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398080E-EB40-4C71-885F-2B2BDE44AED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45D4B1B-6FC3-4ECD-8BE3-6D5D69558A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AE02053-AA05-420C-972F-E99EBBEBE61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4DE2F53-3B23-43FA-9CC9-BCE2C07F2DF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43A71B3-970C-48F5-8B4D-5ED0AB695D9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64DFECF-0368-42B0-91DE-CA76044EDCD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AA82BE-A704-48BA-97D5-04DF85F90BD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1B178C1-E587-44F2-896E-ED8ADE36A9C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B7C1042-7C7B-4CAC-8B87-9E172C0DF7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A44EF57-06D2-47DC-B6E1-22E3313DBB3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72D97EE-E9A4-4F96-89E5-709B880B64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AB967BB-20B3-41FC-B2E5-66FC7FBF3BF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5F37B44-1160-401C-9E1A-C2AD12958F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2FF76B3-E95C-4ED0-AE16-0E8373CA7A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C573CB7-15AA-4281-ACB0-F8D7801537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CA42C18-7916-4431-8BED-C3170B62B45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B75CFAD-68CF-47B4-A3DE-4DA32C6F9A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7AD369E-32FB-4932-88F2-65FF826810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A8CA5F5-9C7E-4815-8230-C288E2F0B9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093A6F-4956-47BC-B855-6E01418CC6A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EE3F5F1-286E-48F7-A969-778ED5273C5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86B3935-18CC-4DA1-8FB0-F721B033442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CA3E078-AB35-45C1-BDA6-40A691BFD27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D12A083-75BB-40B3-8259-ADF82B6486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7C56E48-0D65-4CC7-B07F-BC3B3B747C3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4E12C79-6722-4639-BB64-19D99181E13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1E99400C-F0A3-4333-8A72-84F06F8882E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A098587F-0592-400E-897D-325AD9A42AE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DB06C70-1082-496F-88DC-DA9B27283D5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DED9465-19F1-46F0-A266-00E6251B4D8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92AD3B1-A032-41C9-BF31-48B21740A0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D6DD0BB-85EE-4899-9FB2-76CF3E5C062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B8FAA0F-6C9F-4057-B694-BB4541B77C1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E2549CA-C2B3-4DFD-A58F-602FC64BE00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60ACE08-5500-4A49-B089-18B4DFF5238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63AF00-F25F-423A-B353-40040BBAABF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324D34C-A1D0-4F06-A33C-AD4AED64570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3C74438-185E-46FC-B5AF-06CF7B6449F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8A8EBC6-F523-4DD1-8A93-703F77B6CEB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6E79345-069F-4C44-80B0-C1441263FF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80940A-AD5F-45E4-A603-053609E6BB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AA8B2D3-FE07-4756-B026-0C35FA88817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例年と同様、類似団体と比較し高い比率で推移している。類似団体の総合管理計画を確認しても、建物棟数・延床面積とも差異がないことから適切な管理のノウハウをとりいれ、場合によっては「大和郡山市公共施設等総合管理計画」「大和郡山市公共施設等総合管理計画に基づく個別施設計画」の改定も必要かと思われ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77A421E-3D3B-4E49-B653-7F294AD38F5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9BAC139-582E-4567-AEC0-E8FA4E77A13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4ECBAC2-6891-48C4-9F37-991A762F019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9A8405C-A169-4C37-A698-D4C690F3B5C8}"/>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636E871-B619-4449-BBBA-7D6FA22EDBDD}"/>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2A52FEB5-5B03-42BF-9ED5-0E45C44BC30D}"/>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3F1971C-F20F-4023-A103-4B5296DC325A}"/>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94DD9363-A551-46DD-9681-D5B107D7D8DB}"/>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270980D7-1DF7-49D6-921F-C325EB6D7883}"/>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D9FD83F1-EA29-4D3B-BF43-EA19F531FB5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9112E137-042A-44EE-BB91-CE611C07D2C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CF1FB0D-37AA-4E16-B9FB-5F70D0FC5F0D}"/>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B5339863-F610-4BFA-8A32-7809367AD48A}"/>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468CDF1F-F3CE-4319-9F65-8C774DDA66E3}"/>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F5FE9DB0-F6CE-4BA8-A029-19808F1C77A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4CA42D4C-07B1-4808-AA02-4A3F671F51DA}"/>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8B1F2232-084F-4C2F-ACA0-FE7C06024F10}"/>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AFDF2065-55B4-4E3A-ADF1-7731CF363A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F027C97-7470-4026-84ED-005ECDF7B1B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422AC158-3C4D-475E-B7C2-BE8266BC285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4E00CC72-0361-4E6C-B9FA-686B0FC86C01}"/>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D15714CA-08A3-488B-A929-DE9248827F00}"/>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5ECBF557-0E2B-4AD6-B455-25A6D6DE0746}"/>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A9D284E9-F5BE-4F1D-8D54-818D3AB8749F}"/>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572260E8-FDE8-4C1A-98AD-83D4BBA461DB}"/>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D6E4D934-072E-4B7E-ACC7-FBE0A34981BC}"/>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B42B5B28-AC96-4AE4-A2C3-63984F464957}"/>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D5E66CF5-7441-4BFD-A783-858AD18631FC}"/>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9FC7AC44-ED15-4236-9B52-F426A0D76588}"/>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F3CF4E14-4817-4982-93D6-05F1C83B4CBF}"/>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6415DF50-07F3-4421-92E4-09173EF20392}"/>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4FCB6FB-7D8C-4786-8C93-10242E520C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6E4C2B2-4006-4A62-9B16-BD96B47290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A1838BB-B355-48AC-982D-F85CB2AF581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3ECF86B-B6C2-4103-B2E9-7CDFB1CFCB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F92A3E0-8BD5-48DA-8FB5-D925954E1B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21908</xdr:rowOff>
    </xdr:from>
    <xdr:to>
      <xdr:col>23</xdr:col>
      <xdr:colOff>136525</xdr:colOff>
      <xdr:row>33</xdr:row>
      <xdr:rowOff>123507</xdr:rowOff>
    </xdr:to>
    <xdr:sp macro="" textlink="">
      <xdr:nvSpPr>
        <xdr:cNvPr id="85" name="楕円 84">
          <a:extLst>
            <a:ext uri="{FF2B5EF4-FFF2-40B4-BE49-F238E27FC236}">
              <a16:creationId xmlns:a16="http://schemas.microsoft.com/office/drawing/2014/main" id="{915293CB-ECB4-47C8-9FBE-9F12A1F5F9BB}"/>
            </a:ext>
          </a:extLst>
        </xdr:cNvPr>
        <xdr:cNvSpPr/>
      </xdr:nvSpPr>
      <xdr:spPr>
        <a:xfrm>
          <a:off x="4711700" y="64512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335</xdr:rowOff>
    </xdr:from>
    <xdr:ext cx="405111" cy="259045"/>
    <xdr:sp macro="" textlink="">
      <xdr:nvSpPr>
        <xdr:cNvPr id="86" name="有形固定資産減価償却率該当値テキスト">
          <a:extLst>
            <a:ext uri="{FF2B5EF4-FFF2-40B4-BE49-F238E27FC236}">
              <a16:creationId xmlns:a16="http://schemas.microsoft.com/office/drawing/2014/main" id="{64CD12A3-463F-4F3F-A1EC-CFF44E9CAF0C}"/>
            </a:ext>
          </a:extLst>
        </xdr:cNvPr>
        <xdr:cNvSpPr txBox="1"/>
      </xdr:nvSpPr>
      <xdr:spPr>
        <a:xfrm>
          <a:off x="4813300" y="642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46196</xdr:rowOff>
    </xdr:from>
    <xdr:to>
      <xdr:col>19</xdr:col>
      <xdr:colOff>187325</xdr:colOff>
      <xdr:row>33</xdr:row>
      <xdr:rowOff>147796</xdr:rowOff>
    </xdr:to>
    <xdr:sp macro="" textlink="">
      <xdr:nvSpPr>
        <xdr:cNvPr id="87" name="楕円 86">
          <a:extLst>
            <a:ext uri="{FF2B5EF4-FFF2-40B4-BE49-F238E27FC236}">
              <a16:creationId xmlns:a16="http://schemas.microsoft.com/office/drawing/2014/main" id="{CB5D7A47-DF6F-49FB-B6DF-5440C8A27B63}"/>
            </a:ext>
          </a:extLst>
        </xdr:cNvPr>
        <xdr:cNvSpPr/>
      </xdr:nvSpPr>
      <xdr:spPr>
        <a:xfrm>
          <a:off x="4000500" y="64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72708</xdr:rowOff>
    </xdr:from>
    <xdr:to>
      <xdr:col>23</xdr:col>
      <xdr:colOff>85725</xdr:colOff>
      <xdr:row>33</xdr:row>
      <xdr:rowOff>96996</xdr:rowOff>
    </xdr:to>
    <xdr:cxnSp macro="">
      <xdr:nvCxnSpPr>
        <xdr:cNvPr id="88" name="直線コネクタ 87">
          <a:extLst>
            <a:ext uri="{FF2B5EF4-FFF2-40B4-BE49-F238E27FC236}">
              <a16:creationId xmlns:a16="http://schemas.microsoft.com/office/drawing/2014/main" id="{DE3481BA-F4BA-4D0A-B6E7-AE38E4ED78D9}"/>
            </a:ext>
          </a:extLst>
        </xdr:cNvPr>
        <xdr:cNvCxnSpPr/>
      </xdr:nvCxnSpPr>
      <xdr:spPr>
        <a:xfrm flipV="1">
          <a:off x="4051300" y="6502083"/>
          <a:ext cx="7112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169069</xdr:rowOff>
    </xdr:from>
    <xdr:to>
      <xdr:col>15</xdr:col>
      <xdr:colOff>187325</xdr:colOff>
      <xdr:row>33</xdr:row>
      <xdr:rowOff>99219</xdr:rowOff>
    </xdr:to>
    <xdr:sp macro="" textlink="">
      <xdr:nvSpPr>
        <xdr:cNvPr id="89" name="楕円 88">
          <a:extLst>
            <a:ext uri="{FF2B5EF4-FFF2-40B4-BE49-F238E27FC236}">
              <a16:creationId xmlns:a16="http://schemas.microsoft.com/office/drawing/2014/main" id="{8CE01931-2D57-4FDF-8FFD-A120129E289A}"/>
            </a:ext>
          </a:extLst>
        </xdr:cNvPr>
        <xdr:cNvSpPr/>
      </xdr:nvSpPr>
      <xdr:spPr>
        <a:xfrm>
          <a:off x="3238500" y="642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48419</xdr:rowOff>
    </xdr:from>
    <xdr:to>
      <xdr:col>19</xdr:col>
      <xdr:colOff>136525</xdr:colOff>
      <xdr:row>33</xdr:row>
      <xdr:rowOff>96996</xdr:rowOff>
    </xdr:to>
    <xdr:cxnSp macro="">
      <xdr:nvCxnSpPr>
        <xdr:cNvPr id="90" name="直線コネクタ 89">
          <a:extLst>
            <a:ext uri="{FF2B5EF4-FFF2-40B4-BE49-F238E27FC236}">
              <a16:creationId xmlns:a16="http://schemas.microsoft.com/office/drawing/2014/main" id="{E1E5A756-47E4-4300-BDC8-742D1BF30BCA}"/>
            </a:ext>
          </a:extLst>
        </xdr:cNvPr>
        <xdr:cNvCxnSpPr/>
      </xdr:nvCxnSpPr>
      <xdr:spPr>
        <a:xfrm>
          <a:off x="3289300" y="6477794"/>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152876</xdr:rowOff>
    </xdr:from>
    <xdr:to>
      <xdr:col>11</xdr:col>
      <xdr:colOff>187325</xdr:colOff>
      <xdr:row>33</xdr:row>
      <xdr:rowOff>83026</xdr:rowOff>
    </xdr:to>
    <xdr:sp macro="" textlink="">
      <xdr:nvSpPr>
        <xdr:cNvPr id="91" name="楕円 90">
          <a:extLst>
            <a:ext uri="{FF2B5EF4-FFF2-40B4-BE49-F238E27FC236}">
              <a16:creationId xmlns:a16="http://schemas.microsoft.com/office/drawing/2014/main" id="{CC8B6051-15F0-4939-A3D8-080E71725A57}"/>
            </a:ext>
          </a:extLst>
        </xdr:cNvPr>
        <xdr:cNvSpPr/>
      </xdr:nvSpPr>
      <xdr:spPr>
        <a:xfrm>
          <a:off x="2476500" y="641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32226</xdr:rowOff>
    </xdr:from>
    <xdr:to>
      <xdr:col>15</xdr:col>
      <xdr:colOff>136525</xdr:colOff>
      <xdr:row>33</xdr:row>
      <xdr:rowOff>48419</xdr:rowOff>
    </xdr:to>
    <xdr:cxnSp macro="">
      <xdr:nvCxnSpPr>
        <xdr:cNvPr id="92" name="直線コネクタ 91">
          <a:extLst>
            <a:ext uri="{FF2B5EF4-FFF2-40B4-BE49-F238E27FC236}">
              <a16:creationId xmlns:a16="http://schemas.microsoft.com/office/drawing/2014/main" id="{C7FA7EEE-1CBD-4204-9DF3-38C159FBCD8C}"/>
            </a:ext>
          </a:extLst>
        </xdr:cNvPr>
        <xdr:cNvCxnSpPr/>
      </xdr:nvCxnSpPr>
      <xdr:spPr>
        <a:xfrm>
          <a:off x="2527300" y="6461601"/>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158274</xdr:rowOff>
    </xdr:from>
    <xdr:to>
      <xdr:col>7</xdr:col>
      <xdr:colOff>187325</xdr:colOff>
      <xdr:row>33</xdr:row>
      <xdr:rowOff>88424</xdr:rowOff>
    </xdr:to>
    <xdr:sp macro="" textlink="">
      <xdr:nvSpPr>
        <xdr:cNvPr id="93" name="楕円 92">
          <a:extLst>
            <a:ext uri="{FF2B5EF4-FFF2-40B4-BE49-F238E27FC236}">
              <a16:creationId xmlns:a16="http://schemas.microsoft.com/office/drawing/2014/main" id="{700DCAB8-09ED-4445-A777-0F8653F378F6}"/>
            </a:ext>
          </a:extLst>
        </xdr:cNvPr>
        <xdr:cNvSpPr/>
      </xdr:nvSpPr>
      <xdr:spPr>
        <a:xfrm>
          <a:off x="1714500" y="641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32226</xdr:rowOff>
    </xdr:from>
    <xdr:to>
      <xdr:col>11</xdr:col>
      <xdr:colOff>136525</xdr:colOff>
      <xdr:row>33</xdr:row>
      <xdr:rowOff>37624</xdr:rowOff>
    </xdr:to>
    <xdr:cxnSp macro="">
      <xdr:nvCxnSpPr>
        <xdr:cNvPr id="94" name="直線コネクタ 93">
          <a:extLst>
            <a:ext uri="{FF2B5EF4-FFF2-40B4-BE49-F238E27FC236}">
              <a16:creationId xmlns:a16="http://schemas.microsoft.com/office/drawing/2014/main" id="{90F04B3B-E9C9-450D-9521-4FE30FB28B38}"/>
            </a:ext>
          </a:extLst>
        </xdr:cNvPr>
        <xdr:cNvCxnSpPr/>
      </xdr:nvCxnSpPr>
      <xdr:spPr>
        <a:xfrm flipV="1">
          <a:off x="1765300" y="6461601"/>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CBFC865B-22A3-45B7-8E6D-C0012DBB25E2}"/>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CB36BB83-2F10-40E9-B7C3-1F58DDB2EE25}"/>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238EFAAA-DEC7-430E-8216-955D814D1016}"/>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860AD08D-C33F-4A5F-B27A-DA6F5871A3D8}"/>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138923</xdr:rowOff>
    </xdr:from>
    <xdr:ext cx="405111" cy="259045"/>
    <xdr:sp macro="" textlink="">
      <xdr:nvSpPr>
        <xdr:cNvPr id="99" name="n_1mainValue有形固定資産減価償却率">
          <a:extLst>
            <a:ext uri="{FF2B5EF4-FFF2-40B4-BE49-F238E27FC236}">
              <a16:creationId xmlns:a16="http://schemas.microsoft.com/office/drawing/2014/main" id="{9C571F39-DD19-4636-B017-94649CDD782D}"/>
            </a:ext>
          </a:extLst>
        </xdr:cNvPr>
        <xdr:cNvSpPr txBox="1"/>
      </xdr:nvSpPr>
      <xdr:spPr>
        <a:xfrm>
          <a:off x="3836044" y="656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90346</xdr:rowOff>
    </xdr:from>
    <xdr:ext cx="405111" cy="259045"/>
    <xdr:sp macro="" textlink="">
      <xdr:nvSpPr>
        <xdr:cNvPr id="100" name="n_2mainValue有形固定資産減価償却率">
          <a:extLst>
            <a:ext uri="{FF2B5EF4-FFF2-40B4-BE49-F238E27FC236}">
              <a16:creationId xmlns:a16="http://schemas.microsoft.com/office/drawing/2014/main" id="{8EA4F1DC-E768-49E5-B922-83DF5B3EC49F}"/>
            </a:ext>
          </a:extLst>
        </xdr:cNvPr>
        <xdr:cNvSpPr txBox="1"/>
      </xdr:nvSpPr>
      <xdr:spPr>
        <a:xfrm>
          <a:off x="3086744" y="651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74153</xdr:rowOff>
    </xdr:from>
    <xdr:ext cx="405111" cy="259045"/>
    <xdr:sp macro="" textlink="">
      <xdr:nvSpPr>
        <xdr:cNvPr id="101" name="n_3mainValue有形固定資産減価償却率">
          <a:extLst>
            <a:ext uri="{FF2B5EF4-FFF2-40B4-BE49-F238E27FC236}">
              <a16:creationId xmlns:a16="http://schemas.microsoft.com/office/drawing/2014/main" id="{ACD4E9A4-3324-4969-9097-08D8DD3EADD5}"/>
            </a:ext>
          </a:extLst>
        </xdr:cNvPr>
        <xdr:cNvSpPr txBox="1"/>
      </xdr:nvSpPr>
      <xdr:spPr>
        <a:xfrm>
          <a:off x="2324744" y="6503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79551</xdr:rowOff>
    </xdr:from>
    <xdr:ext cx="405111" cy="259045"/>
    <xdr:sp macro="" textlink="">
      <xdr:nvSpPr>
        <xdr:cNvPr id="102" name="n_4mainValue有形固定資産減価償却率">
          <a:extLst>
            <a:ext uri="{FF2B5EF4-FFF2-40B4-BE49-F238E27FC236}">
              <a16:creationId xmlns:a16="http://schemas.microsoft.com/office/drawing/2014/main" id="{C5B75E37-5B49-45DB-81D9-6CB0D7D3229E}"/>
            </a:ext>
          </a:extLst>
        </xdr:cNvPr>
        <xdr:cNvSpPr txBox="1"/>
      </xdr:nvSpPr>
      <xdr:spPr>
        <a:xfrm>
          <a:off x="1562744" y="650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C46147C-89D0-4E1E-B9AE-81AAEA3AC7C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2A8963C-1865-42A5-930F-F79ADC225E4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BA468B2-62FD-47D6-879C-AEFA4215F5A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425F2008-A49E-4C1A-9072-A926719EA77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243D8C4-9AB1-4B57-B4A2-19EF7015AF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2BF9EBDD-93E4-4C45-9CD6-89539C0A62C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58AC2426-1BC2-4984-AABA-7DC4BEFB814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692273C-EC34-4666-9F7B-6026E6A69FB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CB1307F9-9EDF-41D4-9777-BB9F34E578C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6322515-628D-499B-B4FB-B48751A39CE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21512582-7AAC-4F11-B83F-11C3DB2918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9763C6B-4369-42D3-B8B8-A777B2845D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8CEB5BF3-869E-44CB-889F-1F5ACCD039A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より新庁舎建設に伴う市債の償還が始まったものの、Ｈ２６から続いていた第三セクター等改革推進費の償還を令和４年度にて繰上償還により完済したため、公債費については改善がみられる。その一方、扶助費をはじめとした経常経費の増加により、類似団体平均値を上回っていると考えられるため、今後も市債の発行の抑制を行うとともに、人件費等の抑制を心がけることで状況を改善するよう努めたい。</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B0207CBE-2FC0-4F14-A87D-B0ECE71DF1C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3ADDA63-FF8D-4149-BAF1-CB902A9ADE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5D1DDFCF-4EF7-48D0-B931-99ED1F3AAE7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72D0B0CD-2584-4BDE-97BA-2D790ABE807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971F8AEE-163C-4732-BB3C-5B6A1E3B8EA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82AE0CE-DD3B-491E-8E5C-3C4B982144E6}"/>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3A98D14-C7AA-4EC6-BD18-C6DEEF780F16}"/>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C49078BA-7E17-421D-9E12-2FB2D1865EF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E3D7A84-2CFA-4D0B-8724-86AB796CDBE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8C98D742-750C-47AF-B6F6-D30BAD579224}"/>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4EF26047-0EBE-4B8A-8E44-21265A034AB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9B145A1-B12E-4CD8-8713-C942BBED73B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FA8F8FE7-26FC-4130-9A6D-E78630E82FC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5D7FA0AC-04A7-49AA-9C6E-EF48D0795C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B98BD51A-D772-44C4-A31A-1CF142F8E9F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B74B9699-1519-45A8-96DF-85D76F1A23C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9564F48B-51CF-43B5-B685-BBEDE95506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A8C76431-A17C-487F-8194-2AA44AC956F4}"/>
            </a:ext>
          </a:extLst>
        </xdr:cNvPr>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8B1970A9-4CBB-47F8-9904-772A119776B6}"/>
            </a:ext>
          </a:extLst>
        </xdr:cNvPr>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DDAAF523-53A2-4B41-9907-10C871EBE81B}"/>
            </a:ext>
          </a:extLst>
        </xdr:cNvPr>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E1EC828C-AF62-415F-9B4E-FDFC3A2343C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9862C000-FDB2-4D1F-8FED-369D5F56255D}"/>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10777415-3DD5-4D83-9D20-E3246C829E5A}"/>
            </a:ext>
          </a:extLst>
        </xdr:cNvPr>
        <xdr:cNvSpPr txBox="1"/>
      </xdr:nvSpPr>
      <xdr:spPr>
        <a:xfrm>
          <a:off x="14846300" y="583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64D918C3-8383-401F-9A6D-0471C6008479}"/>
            </a:ext>
          </a:extLst>
        </xdr:cNvPr>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ECDF70B1-174C-4481-89AE-4777EBE06892}"/>
            </a:ext>
          </a:extLst>
        </xdr:cNvPr>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A6B6D9C8-67E1-4BEB-9ACD-EEC316400BAE}"/>
            </a:ext>
          </a:extLst>
        </xdr:cNvPr>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BF2F1276-F63A-4890-908D-7527514524BF}"/>
            </a:ext>
          </a:extLst>
        </xdr:cNvPr>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1AA2874C-E353-44DF-8018-B4BF25A8812E}"/>
            </a:ext>
          </a:extLst>
        </xdr:cNvPr>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690202C-A245-4943-A6F3-1B90638A5A6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8501537F-0FC5-4CEC-AEED-CB153D81DA9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726B9F8-C324-409C-970F-ED87A9EF7E8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EBF6B78B-6C4B-4C55-BF09-DB6224BB8A3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7E6C060-E92B-4196-AB9A-224E3285BDF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152146</xdr:rowOff>
    </xdr:from>
    <xdr:to>
      <xdr:col>76</xdr:col>
      <xdr:colOff>73025</xdr:colOff>
      <xdr:row>32</xdr:row>
      <xdr:rowOff>82296</xdr:rowOff>
    </xdr:to>
    <xdr:sp macro="" textlink="">
      <xdr:nvSpPr>
        <xdr:cNvPr id="149" name="楕円 148">
          <a:extLst>
            <a:ext uri="{FF2B5EF4-FFF2-40B4-BE49-F238E27FC236}">
              <a16:creationId xmlns:a16="http://schemas.microsoft.com/office/drawing/2014/main" id="{AAE9E950-1805-45C4-8A1E-0963B49525CB}"/>
            </a:ext>
          </a:extLst>
        </xdr:cNvPr>
        <xdr:cNvSpPr/>
      </xdr:nvSpPr>
      <xdr:spPr>
        <a:xfrm>
          <a:off x="147447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130573</xdr:rowOff>
    </xdr:from>
    <xdr:ext cx="469744" cy="259045"/>
    <xdr:sp macro="" textlink="">
      <xdr:nvSpPr>
        <xdr:cNvPr id="150" name="債務償還比率該当値テキスト">
          <a:extLst>
            <a:ext uri="{FF2B5EF4-FFF2-40B4-BE49-F238E27FC236}">
              <a16:creationId xmlns:a16="http://schemas.microsoft.com/office/drawing/2014/main" id="{5F29F19B-C9C4-4485-BB45-24C48DCE90A7}"/>
            </a:ext>
          </a:extLst>
        </xdr:cNvPr>
        <xdr:cNvSpPr txBox="1"/>
      </xdr:nvSpPr>
      <xdr:spPr>
        <a:xfrm>
          <a:off x="14846300" y="621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102453</xdr:rowOff>
    </xdr:from>
    <xdr:to>
      <xdr:col>72</xdr:col>
      <xdr:colOff>123825</xdr:colOff>
      <xdr:row>31</xdr:row>
      <xdr:rowOff>32603</xdr:rowOff>
    </xdr:to>
    <xdr:sp macro="" textlink="">
      <xdr:nvSpPr>
        <xdr:cNvPr id="151" name="楕円 150">
          <a:extLst>
            <a:ext uri="{FF2B5EF4-FFF2-40B4-BE49-F238E27FC236}">
              <a16:creationId xmlns:a16="http://schemas.microsoft.com/office/drawing/2014/main" id="{80F03FFF-DF00-4D44-A7E7-C41CB039931A}"/>
            </a:ext>
          </a:extLst>
        </xdr:cNvPr>
        <xdr:cNvSpPr/>
      </xdr:nvSpPr>
      <xdr:spPr>
        <a:xfrm>
          <a:off x="14033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153253</xdr:rowOff>
    </xdr:from>
    <xdr:to>
      <xdr:col>76</xdr:col>
      <xdr:colOff>22225</xdr:colOff>
      <xdr:row>32</xdr:row>
      <xdr:rowOff>31496</xdr:rowOff>
    </xdr:to>
    <xdr:cxnSp macro="">
      <xdr:nvCxnSpPr>
        <xdr:cNvPr id="152" name="直線コネクタ 151">
          <a:extLst>
            <a:ext uri="{FF2B5EF4-FFF2-40B4-BE49-F238E27FC236}">
              <a16:creationId xmlns:a16="http://schemas.microsoft.com/office/drawing/2014/main" id="{36E4D24F-FE28-440D-AE00-83561AAB033A}"/>
            </a:ext>
          </a:extLst>
        </xdr:cNvPr>
        <xdr:cNvCxnSpPr/>
      </xdr:nvCxnSpPr>
      <xdr:spPr>
        <a:xfrm>
          <a:off x="14084300" y="6068278"/>
          <a:ext cx="711200" cy="2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74613</xdr:rowOff>
    </xdr:from>
    <xdr:to>
      <xdr:col>68</xdr:col>
      <xdr:colOff>123825</xdr:colOff>
      <xdr:row>33</xdr:row>
      <xdr:rowOff>4763</xdr:rowOff>
    </xdr:to>
    <xdr:sp macro="" textlink="">
      <xdr:nvSpPr>
        <xdr:cNvPr id="153" name="楕円 152">
          <a:extLst>
            <a:ext uri="{FF2B5EF4-FFF2-40B4-BE49-F238E27FC236}">
              <a16:creationId xmlns:a16="http://schemas.microsoft.com/office/drawing/2014/main" id="{441E04F1-0B36-421D-9A94-0567357CA558}"/>
            </a:ext>
          </a:extLst>
        </xdr:cNvPr>
        <xdr:cNvSpPr/>
      </xdr:nvSpPr>
      <xdr:spPr>
        <a:xfrm>
          <a:off x="13271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153253</xdr:rowOff>
    </xdr:from>
    <xdr:to>
      <xdr:col>72</xdr:col>
      <xdr:colOff>73025</xdr:colOff>
      <xdr:row>32</xdr:row>
      <xdr:rowOff>125413</xdr:rowOff>
    </xdr:to>
    <xdr:cxnSp macro="">
      <xdr:nvCxnSpPr>
        <xdr:cNvPr id="154" name="直線コネクタ 153">
          <a:extLst>
            <a:ext uri="{FF2B5EF4-FFF2-40B4-BE49-F238E27FC236}">
              <a16:creationId xmlns:a16="http://schemas.microsoft.com/office/drawing/2014/main" id="{9E97DBDE-B5A7-45FF-9768-67A6DB2C4BA9}"/>
            </a:ext>
          </a:extLst>
        </xdr:cNvPr>
        <xdr:cNvCxnSpPr/>
      </xdr:nvCxnSpPr>
      <xdr:spPr>
        <a:xfrm flipV="1">
          <a:off x="13322300" y="6068278"/>
          <a:ext cx="762000" cy="3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14197</xdr:rowOff>
    </xdr:from>
    <xdr:to>
      <xdr:col>64</xdr:col>
      <xdr:colOff>123825</xdr:colOff>
      <xdr:row>33</xdr:row>
      <xdr:rowOff>115797</xdr:rowOff>
    </xdr:to>
    <xdr:sp macro="" textlink="">
      <xdr:nvSpPr>
        <xdr:cNvPr id="155" name="楕円 154">
          <a:extLst>
            <a:ext uri="{FF2B5EF4-FFF2-40B4-BE49-F238E27FC236}">
              <a16:creationId xmlns:a16="http://schemas.microsoft.com/office/drawing/2014/main" id="{3EB85945-739C-424E-8FC9-98AFAE022F4F}"/>
            </a:ext>
          </a:extLst>
        </xdr:cNvPr>
        <xdr:cNvSpPr/>
      </xdr:nvSpPr>
      <xdr:spPr>
        <a:xfrm>
          <a:off x="12509500" y="64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125413</xdr:rowOff>
    </xdr:from>
    <xdr:to>
      <xdr:col>68</xdr:col>
      <xdr:colOff>73025</xdr:colOff>
      <xdr:row>33</xdr:row>
      <xdr:rowOff>64997</xdr:rowOff>
    </xdr:to>
    <xdr:cxnSp macro="">
      <xdr:nvCxnSpPr>
        <xdr:cNvPr id="156" name="直線コネクタ 155">
          <a:extLst>
            <a:ext uri="{FF2B5EF4-FFF2-40B4-BE49-F238E27FC236}">
              <a16:creationId xmlns:a16="http://schemas.microsoft.com/office/drawing/2014/main" id="{6673BD4E-304A-4CDE-9C06-F0FE531E6A5F}"/>
            </a:ext>
          </a:extLst>
        </xdr:cNvPr>
        <xdr:cNvCxnSpPr/>
      </xdr:nvCxnSpPr>
      <xdr:spPr>
        <a:xfrm flipV="1">
          <a:off x="12560300" y="6383338"/>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4635</xdr:rowOff>
    </xdr:from>
    <xdr:to>
      <xdr:col>60</xdr:col>
      <xdr:colOff>123825</xdr:colOff>
      <xdr:row>33</xdr:row>
      <xdr:rowOff>106235</xdr:rowOff>
    </xdr:to>
    <xdr:sp macro="" textlink="">
      <xdr:nvSpPr>
        <xdr:cNvPr id="157" name="楕円 156">
          <a:extLst>
            <a:ext uri="{FF2B5EF4-FFF2-40B4-BE49-F238E27FC236}">
              <a16:creationId xmlns:a16="http://schemas.microsoft.com/office/drawing/2014/main" id="{653B85FB-EF10-4237-A916-6E795A52972D}"/>
            </a:ext>
          </a:extLst>
        </xdr:cNvPr>
        <xdr:cNvSpPr/>
      </xdr:nvSpPr>
      <xdr:spPr>
        <a:xfrm>
          <a:off x="11747500" y="64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55435</xdr:rowOff>
    </xdr:from>
    <xdr:to>
      <xdr:col>64</xdr:col>
      <xdr:colOff>73025</xdr:colOff>
      <xdr:row>33</xdr:row>
      <xdr:rowOff>64997</xdr:rowOff>
    </xdr:to>
    <xdr:cxnSp macro="">
      <xdr:nvCxnSpPr>
        <xdr:cNvPr id="158" name="直線コネクタ 157">
          <a:extLst>
            <a:ext uri="{FF2B5EF4-FFF2-40B4-BE49-F238E27FC236}">
              <a16:creationId xmlns:a16="http://schemas.microsoft.com/office/drawing/2014/main" id="{6344397C-E408-4369-A3A0-16E0996B7878}"/>
            </a:ext>
          </a:extLst>
        </xdr:cNvPr>
        <xdr:cNvCxnSpPr/>
      </xdr:nvCxnSpPr>
      <xdr:spPr>
        <a:xfrm>
          <a:off x="11798300" y="6484810"/>
          <a:ext cx="762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DD2C9C01-F934-41EA-A1F7-71ED68A86461}"/>
            </a:ext>
          </a:extLst>
        </xdr:cNvPr>
        <xdr:cNvSpPr txBox="1"/>
      </xdr:nvSpPr>
      <xdr:spPr>
        <a:xfrm>
          <a:off x="138367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C9D53F60-B03A-4098-AF11-D9C152E064A5}"/>
            </a:ext>
          </a:extLst>
        </xdr:cNvPr>
        <xdr:cNvSpPr txBox="1"/>
      </xdr:nvSpPr>
      <xdr:spPr>
        <a:xfrm>
          <a:off x="13087427" y="594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D3A1C266-36DA-4BD3-B40E-253ED650B729}"/>
            </a:ext>
          </a:extLst>
        </xdr:cNvPr>
        <xdr:cNvSpPr txBox="1"/>
      </xdr:nvSpPr>
      <xdr:spPr>
        <a:xfrm>
          <a:off x="12325427" y="59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D9F5DD2B-A836-4CC9-9471-5894181D317F}"/>
            </a:ext>
          </a:extLst>
        </xdr:cNvPr>
        <xdr:cNvSpPr txBox="1"/>
      </xdr:nvSpPr>
      <xdr:spPr>
        <a:xfrm>
          <a:off x="11563427" y="59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23730</xdr:rowOff>
    </xdr:from>
    <xdr:ext cx="469744" cy="259045"/>
    <xdr:sp macro="" textlink="">
      <xdr:nvSpPr>
        <xdr:cNvPr id="163" name="n_1mainValue債務償還比率">
          <a:extLst>
            <a:ext uri="{FF2B5EF4-FFF2-40B4-BE49-F238E27FC236}">
              <a16:creationId xmlns:a16="http://schemas.microsoft.com/office/drawing/2014/main" id="{7CC4F100-84CF-4D61-8D32-9A162C3D6C54}"/>
            </a:ext>
          </a:extLst>
        </xdr:cNvPr>
        <xdr:cNvSpPr txBox="1"/>
      </xdr:nvSpPr>
      <xdr:spPr>
        <a:xfrm>
          <a:off x="13836727" y="611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167340</xdr:rowOff>
    </xdr:from>
    <xdr:ext cx="469744" cy="259045"/>
    <xdr:sp macro="" textlink="">
      <xdr:nvSpPr>
        <xdr:cNvPr id="164" name="n_2mainValue債務償還比率">
          <a:extLst>
            <a:ext uri="{FF2B5EF4-FFF2-40B4-BE49-F238E27FC236}">
              <a16:creationId xmlns:a16="http://schemas.microsoft.com/office/drawing/2014/main" id="{462D208D-1F73-4B64-9A9A-7A6B09C42B40}"/>
            </a:ext>
          </a:extLst>
        </xdr:cNvPr>
        <xdr:cNvSpPr txBox="1"/>
      </xdr:nvSpPr>
      <xdr:spPr>
        <a:xfrm>
          <a:off x="13087427" y="642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106924</xdr:rowOff>
    </xdr:from>
    <xdr:ext cx="469744" cy="259045"/>
    <xdr:sp macro="" textlink="">
      <xdr:nvSpPr>
        <xdr:cNvPr id="165" name="n_3mainValue債務償還比率">
          <a:extLst>
            <a:ext uri="{FF2B5EF4-FFF2-40B4-BE49-F238E27FC236}">
              <a16:creationId xmlns:a16="http://schemas.microsoft.com/office/drawing/2014/main" id="{891E6260-1C9B-47E2-A7F2-B93B5D044D8D}"/>
            </a:ext>
          </a:extLst>
        </xdr:cNvPr>
        <xdr:cNvSpPr txBox="1"/>
      </xdr:nvSpPr>
      <xdr:spPr>
        <a:xfrm>
          <a:off x="12325427" y="653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97362</xdr:rowOff>
    </xdr:from>
    <xdr:ext cx="469744" cy="259045"/>
    <xdr:sp macro="" textlink="">
      <xdr:nvSpPr>
        <xdr:cNvPr id="166" name="n_4mainValue債務償還比率">
          <a:extLst>
            <a:ext uri="{FF2B5EF4-FFF2-40B4-BE49-F238E27FC236}">
              <a16:creationId xmlns:a16="http://schemas.microsoft.com/office/drawing/2014/main" id="{058A2F9E-9D5F-4AD2-A242-732871B91427}"/>
            </a:ext>
          </a:extLst>
        </xdr:cNvPr>
        <xdr:cNvSpPr txBox="1"/>
      </xdr:nvSpPr>
      <xdr:spPr>
        <a:xfrm>
          <a:off x="11563427" y="652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A0933DF-D61A-4B37-BEF2-F2296150E5C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36CB7B72-1081-4F70-9089-6835FEE3F65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24C58862-F6C9-4D56-8173-DE322F88FA8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FC19C44-68A1-491F-9DBB-55CC0C1C63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28F7AA4C-623D-41E1-A0C8-272AA6B8DE5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7EAC0038-2F57-4FAF-992A-D777CCAEE7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EB20E2-B4EC-41B6-A8AC-1FEA286E1D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1F8C31-9186-4A19-8B9B-DA2D5E3C210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90BCA7-C099-4BDB-B56F-98110A1E1FE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B14CB20-5AE8-49D2-A2D3-16035DB9F22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5B9DE3D-0084-4952-91A2-9F55DDDDF1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6D5C0B4-9982-4B23-B985-DBD99FB710B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80DC55-8675-4081-A19F-75456F4BD8E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3CFA14-53A1-43EB-8FF5-2F05211989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E374C4-001F-433B-8614-7E4E2124BC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E83A6B-9853-4D29-8C02-5B829EB628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EE98A4-9132-4A15-998F-3B52CC0B0BB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026828-7745-4658-BE7B-63FFCA95D5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547882C-FF3F-462B-93C8-68121FE6166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F5A602-741A-4332-BF66-1AEBB37051A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29D6826-5DDB-451A-9F0E-14360868BE8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50F26E-1325-41AE-A2BC-30570E2B03A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EC043F-47EA-48F3-B7B4-139C5EE1E2A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F6EDF01-FB45-491D-92D2-16885FC7AB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30A6A9-458A-48FE-A93A-2B788CB1B2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A8D82A0-940D-470A-BB13-8F6F7C04CF7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6FCB79C-8851-411A-9EAA-0E67EEF026F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4179CA3-2F8E-4AAE-99C6-F465B78AE82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1D81577-2A25-4F93-8B1F-6AD40C17C7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60F33A5-210A-4F9B-9E43-37D5CFB5B7C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31DFC5-6187-408A-9045-0EC9EBF98E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A30484-F8AF-4155-A0B8-D4C7F43ACE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B05238-6491-4FB9-9CB0-265831818D0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92681D-AB11-4A43-8C1A-1634B5567A0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01D565-5499-47EA-BF87-FEA2EEAB4E2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01DCD8-1580-4616-9FAB-8A5F38BC7B9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C4E31B-3CA0-4C62-9415-74E20883E0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AAC56D0-7B14-4E54-83EF-2223E3C9D0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A14332-8287-4D84-B3A1-B6F73D23B2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B056B49-B167-4E1B-980C-B62B2715607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E24E359-3A16-46B3-9670-833DC3C9FAE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E2090AF-CB57-474C-8500-E7DEFA2C6A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FCB700-65CC-424B-8EB3-AD992664B7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D43AB7-71AC-47D2-BA4B-B9A88EC7DE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FD100B-EA37-42DF-85C1-EA969AAEF5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EE9D9BD-5192-4E4A-BF77-7F0F4CB28F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63F1ABE-CF58-44D2-8E11-8EE088772EA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86DA372-D8FA-4CE9-B258-B9DA8B71290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2DEFC23-CC76-4998-9C5F-A0E2CCD2A9D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F2F70BF-5554-43AB-AB6E-156AA6D774B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81792F0-03A1-4F91-895B-D76983C995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806F5A-3776-4682-9F25-523252C1E99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EC60CC-3037-4C29-A60B-446AE16D501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C86C47-D067-41D7-9005-C7922B18CB7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B1685A-8A8F-4498-88D9-CB0804FFE9E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4FFAA1F-4DBB-4308-9917-2DA19CC9C7D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5708818-E5F6-4A54-BA9C-FB69E8C3D0B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598A59E-D657-4AC1-94F5-40CD4831FC6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0F61715-B837-4AE9-BC64-AD51CDC521A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D402A2DC-95D3-4D82-A019-D162C8747B2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8A31677-08AE-44EA-A5BD-8F0251D6146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9BAF7C47-D2AF-43D5-AA34-671AB5742665}"/>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B5A70AED-682C-4ABB-B15F-923E70A05249}"/>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43CF5DA5-5FBC-4934-85E4-8BEDD058B3B9}"/>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E54F534C-0701-422F-A569-81C4AD4A86AC}"/>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80F8537F-569C-40B7-8DA5-77DD24C85FE2}"/>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18EA344F-5D8A-4DCC-B7CF-43D7907A4B01}"/>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83744CA5-FE3C-43E6-81C7-C05F3F320EF1}"/>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0E53D3C0-3CCC-4A4C-8C49-04258CF45CF3}"/>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92730F07-D1D1-40D7-B73F-5AC2601FA3C8}"/>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0E0BB5CD-7DA3-499E-B511-7CF5A053B2BF}"/>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0ACAC666-1657-41CD-9601-7A9497F8FD9A}"/>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0A62C31-1C9F-4070-AE80-F4B78087EA0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969122-E89D-4AAC-AE63-66D2A70CB55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5A730A-D7B5-4FFA-93AB-5E8B2A37CD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EE54245-C8E1-4209-8420-872A81CA1C6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FFCD0F-45CD-471D-8040-2B4FEEDBFD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114935</xdr:rowOff>
    </xdr:from>
    <xdr:to>
      <xdr:col>24</xdr:col>
      <xdr:colOff>114300</xdr:colOff>
      <xdr:row>42</xdr:row>
      <xdr:rowOff>45085</xdr:rowOff>
    </xdr:to>
    <xdr:sp macro="" textlink="">
      <xdr:nvSpPr>
        <xdr:cNvPr id="73" name="楕円 72">
          <a:extLst>
            <a:ext uri="{FF2B5EF4-FFF2-40B4-BE49-F238E27FC236}">
              <a16:creationId xmlns:a16="http://schemas.microsoft.com/office/drawing/2014/main" id="{7C1D2B44-D480-4450-B8A0-CC62FF196D42}"/>
            </a:ext>
          </a:extLst>
        </xdr:cNvPr>
        <xdr:cNvSpPr/>
      </xdr:nvSpPr>
      <xdr:spPr>
        <a:xfrm>
          <a:off x="4584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29862</xdr:rowOff>
    </xdr:from>
    <xdr:ext cx="405111" cy="259045"/>
    <xdr:sp macro="" textlink="">
      <xdr:nvSpPr>
        <xdr:cNvPr id="74" name="【道路】&#10;有形固定資産減価償却率該当値テキスト">
          <a:extLst>
            <a:ext uri="{FF2B5EF4-FFF2-40B4-BE49-F238E27FC236}">
              <a16:creationId xmlns:a16="http://schemas.microsoft.com/office/drawing/2014/main" id="{44624FCD-32D4-4260-AE37-FF1236E9F98E}"/>
            </a:ext>
          </a:extLst>
        </xdr:cNvPr>
        <xdr:cNvSpPr txBox="1"/>
      </xdr:nvSpPr>
      <xdr:spPr>
        <a:xfrm>
          <a:off x="4673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111125</xdr:rowOff>
    </xdr:from>
    <xdr:to>
      <xdr:col>20</xdr:col>
      <xdr:colOff>38100</xdr:colOff>
      <xdr:row>42</xdr:row>
      <xdr:rowOff>41275</xdr:rowOff>
    </xdr:to>
    <xdr:sp macro="" textlink="">
      <xdr:nvSpPr>
        <xdr:cNvPr id="75" name="楕円 74">
          <a:extLst>
            <a:ext uri="{FF2B5EF4-FFF2-40B4-BE49-F238E27FC236}">
              <a16:creationId xmlns:a16="http://schemas.microsoft.com/office/drawing/2014/main" id="{07A5DDCD-5471-4834-8D22-B5073A6DE533}"/>
            </a:ext>
          </a:extLst>
        </xdr:cNvPr>
        <xdr:cNvSpPr/>
      </xdr:nvSpPr>
      <xdr:spPr>
        <a:xfrm>
          <a:off x="3746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161925</xdr:rowOff>
    </xdr:from>
    <xdr:to>
      <xdr:col>24</xdr:col>
      <xdr:colOff>63500</xdr:colOff>
      <xdr:row>41</xdr:row>
      <xdr:rowOff>165735</xdr:rowOff>
    </xdr:to>
    <xdr:cxnSp macro="">
      <xdr:nvCxnSpPr>
        <xdr:cNvPr id="76" name="直線コネクタ 75">
          <a:extLst>
            <a:ext uri="{FF2B5EF4-FFF2-40B4-BE49-F238E27FC236}">
              <a16:creationId xmlns:a16="http://schemas.microsoft.com/office/drawing/2014/main" id="{0A9E648D-12D4-4F3E-86A0-0338521AB1F8}"/>
            </a:ext>
          </a:extLst>
        </xdr:cNvPr>
        <xdr:cNvCxnSpPr/>
      </xdr:nvCxnSpPr>
      <xdr:spPr>
        <a:xfrm>
          <a:off x="3797300" y="71913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97790</xdr:rowOff>
    </xdr:from>
    <xdr:to>
      <xdr:col>15</xdr:col>
      <xdr:colOff>101600</xdr:colOff>
      <xdr:row>42</xdr:row>
      <xdr:rowOff>27940</xdr:rowOff>
    </xdr:to>
    <xdr:sp macro="" textlink="">
      <xdr:nvSpPr>
        <xdr:cNvPr id="77" name="楕円 76">
          <a:extLst>
            <a:ext uri="{FF2B5EF4-FFF2-40B4-BE49-F238E27FC236}">
              <a16:creationId xmlns:a16="http://schemas.microsoft.com/office/drawing/2014/main" id="{CD43A8FF-5B3B-4CAE-8B21-34B81A3D7EAC}"/>
            </a:ext>
          </a:extLst>
        </xdr:cNvPr>
        <xdr:cNvSpPr/>
      </xdr:nvSpPr>
      <xdr:spPr>
        <a:xfrm>
          <a:off x="2857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148590</xdr:rowOff>
    </xdr:from>
    <xdr:to>
      <xdr:col>19</xdr:col>
      <xdr:colOff>177800</xdr:colOff>
      <xdr:row>41</xdr:row>
      <xdr:rowOff>161925</xdr:rowOff>
    </xdr:to>
    <xdr:cxnSp macro="">
      <xdr:nvCxnSpPr>
        <xdr:cNvPr id="78" name="直線コネクタ 77">
          <a:extLst>
            <a:ext uri="{FF2B5EF4-FFF2-40B4-BE49-F238E27FC236}">
              <a16:creationId xmlns:a16="http://schemas.microsoft.com/office/drawing/2014/main" id="{5FA6F6B7-BC6D-4ACA-B118-0B3C4A0399B7}"/>
            </a:ext>
          </a:extLst>
        </xdr:cNvPr>
        <xdr:cNvCxnSpPr/>
      </xdr:nvCxnSpPr>
      <xdr:spPr>
        <a:xfrm>
          <a:off x="2908300" y="71780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92075</xdr:rowOff>
    </xdr:from>
    <xdr:to>
      <xdr:col>10</xdr:col>
      <xdr:colOff>165100</xdr:colOff>
      <xdr:row>42</xdr:row>
      <xdr:rowOff>22225</xdr:rowOff>
    </xdr:to>
    <xdr:sp macro="" textlink="">
      <xdr:nvSpPr>
        <xdr:cNvPr id="79" name="楕円 78">
          <a:extLst>
            <a:ext uri="{FF2B5EF4-FFF2-40B4-BE49-F238E27FC236}">
              <a16:creationId xmlns:a16="http://schemas.microsoft.com/office/drawing/2014/main" id="{A79C4209-2E80-42D5-A5FB-4773A41D7309}"/>
            </a:ext>
          </a:extLst>
        </xdr:cNvPr>
        <xdr:cNvSpPr/>
      </xdr:nvSpPr>
      <xdr:spPr>
        <a:xfrm>
          <a:off x="1968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142875</xdr:rowOff>
    </xdr:from>
    <xdr:to>
      <xdr:col>15</xdr:col>
      <xdr:colOff>50800</xdr:colOff>
      <xdr:row>41</xdr:row>
      <xdr:rowOff>148590</xdr:rowOff>
    </xdr:to>
    <xdr:cxnSp macro="">
      <xdr:nvCxnSpPr>
        <xdr:cNvPr id="80" name="直線コネクタ 79">
          <a:extLst>
            <a:ext uri="{FF2B5EF4-FFF2-40B4-BE49-F238E27FC236}">
              <a16:creationId xmlns:a16="http://schemas.microsoft.com/office/drawing/2014/main" id="{C06F0975-D546-47F2-BA9C-40F30330E0BC}"/>
            </a:ext>
          </a:extLst>
        </xdr:cNvPr>
        <xdr:cNvCxnSpPr/>
      </xdr:nvCxnSpPr>
      <xdr:spPr>
        <a:xfrm>
          <a:off x="2019300" y="7172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82550</xdr:rowOff>
    </xdr:from>
    <xdr:to>
      <xdr:col>6</xdr:col>
      <xdr:colOff>38100</xdr:colOff>
      <xdr:row>42</xdr:row>
      <xdr:rowOff>12700</xdr:rowOff>
    </xdr:to>
    <xdr:sp macro="" textlink="">
      <xdr:nvSpPr>
        <xdr:cNvPr id="81" name="楕円 80">
          <a:extLst>
            <a:ext uri="{FF2B5EF4-FFF2-40B4-BE49-F238E27FC236}">
              <a16:creationId xmlns:a16="http://schemas.microsoft.com/office/drawing/2014/main" id="{1D79A80A-9074-4515-9F4F-B186408D8A9E}"/>
            </a:ext>
          </a:extLst>
        </xdr:cNvPr>
        <xdr:cNvSpPr/>
      </xdr:nvSpPr>
      <xdr:spPr>
        <a:xfrm>
          <a:off x="107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133350</xdr:rowOff>
    </xdr:from>
    <xdr:to>
      <xdr:col>10</xdr:col>
      <xdr:colOff>114300</xdr:colOff>
      <xdr:row>41</xdr:row>
      <xdr:rowOff>142875</xdr:rowOff>
    </xdr:to>
    <xdr:cxnSp macro="">
      <xdr:nvCxnSpPr>
        <xdr:cNvPr id="82" name="直線コネクタ 81">
          <a:extLst>
            <a:ext uri="{FF2B5EF4-FFF2-40B4-BE49-F238E27FC236}">
              <a16:creationId xmlns:a16="http://schemas.microsoft.com/office/drawing/2014/main" id="{EBA3A82A-1663-489E-A6DD-C492C3557B88}"/>
            </a:ext>
          </a:extLst>
        </xdr:cNvPr>
        <xdr:cNvCxnSpPr/>
      </xdr:nvCxnSpPr>
      <xdr:spPr>
        <a:xfrm>
          <a:off x="1130300" y="71628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C6E59333-73DC-47C2-8CB6-215FDCB479AC}"/>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FCBC7C1E-306A-4C28-BA59-E58D028F1BD9}"/>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7A16F7F2-3AE5-4AE3-A740-2014AC8EB583}"/>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2709CA2C-CAF6-4A21-A906-7ACF4A808DF6}"/>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32402</xdr:rowOff>
    </xdr:from>
    <xdr:ext cx="405111" cy="259045"/>
    <xdr:sp macro="" textlink="">
      <xdr:nvSpPr>
        <xdr:cNvPr id="87" name="n_1mainValue【道路】&#10;有形固定資産減価償却率">
          <a:extLst>
            <a:ext uri="{FF2B5EF4-FFF2-40B4-BE49-F238E27FC236}">
              <a16:creationId xmlns:a16="http://schemas.microsoft.com/office/drawing/2014/main" id="{AA50F08D-DF3A-4B64-8ED6-A71C0756BA3A}"/>
            </a:ext>
          </a:extLst>
        </xdr:cNvPr>
        <xdr:cNvSpPr txBox="1"/>
      </xdr:nvSpPr>
      <xdr:spPr>
        <a:xfrm>
          <a:off x="35820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53C26014-5BA3-4664-8AE5-5D99DA2D1AD2}"/>
            </a:ext>
          </a:extLst>
        </xdr:cNvPr>
        <xdr:cNvSpPr txBox="1"/>
      </xdr:nvSpPr>
      <xdr:spPr>
        <a:xfrm>
          <a:off x="27057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13352</xdr:rowOff>
    </xdr:from>
    <xdr:ext cx="405111" cy="259045"/>
    <xdr:sp macro="" textlink="">
      <xdr:nvSpPr>
        <xdr:cNvPr id="89" name="n_3mainValue【道路】&#10;有形固定資産減価償却率">
          <a:extLst>
            <a:ext uri="{FF2B5EF4-FFF2-40B4-BE49-F238E27FC236}">
              <a16:creationId xmlns:a16="http://schemas.microsoft.com/office/drawing/2014/main" id="{1FB31FFD-443B-4308-8714-8A23BB27B68C}"/>
            </a:ext>
          </a:extLst>
        </xdr:cNvPr>
        <xdr:cNvSpPr txBox="1"/>
      </xdr:nvSpPr>
      <xdr:spPr>
        <a:xfrm>
          <a:off x="1816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3827</xdr:rowOff>
    </xdr:from>
    <xdr:ext cx="405111" cy="259045"/>
    <xdr:sp macro="" textlink="">
      <xdr:nvSpPr>
        <xdr:cNvPr id="90" name="n_4mainValue【道路】&#10;有形固定資産減価償却率">
          <a:extLst>
            <a:ext uri="{FF2B5EF4-FFF2-40B4-BE49-F238E27FC236}">
              <a16:creationId xmlns:a16="http://schemas.microsoft.com/office/drawing/2014/main" id="{90EDEC83-A5DA-49FC-9CF9-7BF3BC7AC91A}"/>
            </a:ext>
          </a:extLst>
        </xdr:cNvPr>
        <xdr:cNvSpPr txBox="1"/>
      </xdr:nvSpPr>
      <xdr:spPr>
        <a:xfrm>
          <a:off x="927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224DD9-8C09-4E62-AF6D-0484FFC8E0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70AC2DD-1B87-4295-8AE3-C199C92BB1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48CF0BD-43DD-4557-8C69-18AE827A9D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D7CFA94-DAA0-4E72-AE04-BFFC207AAF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A3BE624-72FD-412A-B14E-7B5129F4ACA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0CF4A31-A14B-4DB6-9AFE-22A000C9B63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56C0F73-2A4D-496D-BD71-7130E1970F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7F75CEE-1B0D-4ABF-A42F-E034A12E80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3896132-77FC-42BC-9BF5-2CE22176861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8FDACE3-E3CD-43BE-8388-9EDBB42503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EB7E4F3-0C82-4FE4-A37A-DDC34C51E8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362E96CA-6B6D-482F-8B9B-E68861D55E5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E222AFF-5D71-466A-932E-1E0FFABE972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70AEE2B-CEE1-4507-B586-F320F9F023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128DF69-81E1-48E2-A427-2D7EC7C50E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206A341F-9512-4FCA-8AB8-B57D2313DED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E744B9D-F099-4551-BC4F-5CDDEBD24B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4FFF81F-2270-48BA-82A6-D99DE1E3C8E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54163B0-DE4E-4ACB-AB34-4A2333508A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93E3ABB-7E12-4509-AD24-BBF26E1E290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7C90961-77AD-44D7-AAD6-85061F7F217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38C13F71-D663-4EB6-B51E-64016343413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7CBFE55-8CD5-45A7-8ABE-74F36484117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820F060-B1BE-46A7-AF50-1FBCC1274828}"/>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D8DB06D6-9413-44D8-AD04-1ED39B13A8F6}"/>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E3DFB996-CF03-476D-B89E-E6ECCB69C084}"/>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5F8E6DA-67E5-4DFA-9177-D635520AD32F}"/>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A18CF890-5E1C-49B5-9B5E-11C37F86A638}"/>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E16F9027-4133-484B-98DB-A3B1B824DC14}"/>
            </a:ext>
          </a:extLst>
        </xdr:cNvPr>
        <xdr:cNvSpPr txBox="1"/>
      </xdr:nvSpPr>
      <xdr:spPr>
        <a:xfrm>
          <a:off x="10515600" y="6759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52A8BEE0-6B2A-4D53-9F4C-9E0926C2DE7E}"/>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B8401EEA-5B3C-4DEB-9E55-CFF165DE9B52}"/>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FD95D1D4-2A80-44A9-9B00-16C6C620C4AE}"/>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698CA6D7-48C3-4E2E-B274-AE8DF28FAEEC}"/>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2D9F33A5-DD72-49EF-BBBF-7527A7C94B22}"/>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F14F97A-4BE6-4A9B-B565-86029EF938F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3DC244-9BF0-494E-BDE5-FE85E985C3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79254EA-1181-4BDF-95AF-90E6E4E371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3306D2E-D6BC-4195-8FDC-3E797D84DC4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C14C708-306F-44C3-A90D-781CAEA037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164656</xdr:rowOff>
    </xdr:from>
    <xdr:to>
      <xdr:col>55</xdr:col>
      <xdr:colOff>50800</xdr:colOff>
      <xdr:row>41</xdr:row>
      <xdr:rowOff>94806</xdr:rowOff>
    </xdr:to>
    <xdr:sp macro="" textlink="">
      <xdr:nvSpPr>
        <xdr:cNvPr id="130" name="楕円 129">
          <a:extLst>
            <a:ext uri="{FF2B5EF4-FFF2-40B4-BE49-F238E27FC236}">
              <a16:creationId xmlns:a16="http://schemas.microsoft.com/office/drawing/2014/main" id="{645D43DF-E817-4600-9D34-60499FDD52E3}"/>
            </a:ext>
          </a:extLst>
        </xdr:cNvPr>
        <xdr:cNvSpPr/>
      </xdr:nvSpPr>
      <xdr:spPr>
        <a:xfrm>
          <a:off x="10426700" y="70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143083</xdr:rowOff>
    </xdr:from>
    <xdr:ext cx="469744" cy="259045"/>
    <xdr:sp macro="" textlink="">
      <xdr:nvSpPr>
        <xdr:cNvPr id="131" name="【道路】&#10;一人当たり延長該当値テキスト">
          <a:extLst>
            <a:ext uri="{FF2B5EF4-FFF2-40B4-BE49-F238E27FC236}">
              <a16:creationId xmlns:a16="http://schemas.microsoft.com/office/drawing/2014/main" id="{AE35B4DD-0C92-429A-865F-652D08A6F510}"/>
            </a:ext>
          </a:extLst>
        </xdr:cNvPr>
        <xdr:cNvSpPr txBox="1"/>
      </xdr:nvSpPr>
      <xdr:spPr>
        <a:xfrm>
          <a:off x="10515600" y="7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166103</xdr:rowOff>
    </xdr:from>
    <xdr:to>
      <xdr:col>50</xdr:col>
      <xdr:colOff>165100</xdr:colOff>
      <xdr:row>41</xdr:row>
      <xdr:rowOff>96253</xdr:rowOff>
    </xdr:to>
    <xdr:sp macro="" textlink="">
      <xdr:nvSpPr>
        <xdr:cNvPr id="132" name="楕円 131">
          <a:extLst>
            <a:ext uri="{FF2B5EF4-FFF2-40B4-BE49-F238E27FC236}">
              <a16:creationId xmlns:a16="http://schemas.microsoft.com/office/drawing/2014/main" id="{1B06EE55-BFD6-4446-B33B-675A831139B8}"/>
            </a:ext>
          </a:extLst>
        </xdr:cNvPr>
        <xdr:cNvSpPr/>
      </xdr:nvSpPr>
      <xdr:spPr>
        <a:xfrm>
          <a:off x="9588500" y="702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44006</xdr:rowOff>
    </xdr:from>
    <xdr:to>
      <xdr:col>55</xdr:col>
      <xdr:colOff>0</xdr:colOff>
      <xdr:row>41</xdr:row>
      <xdr:rowOff>45453</xdr:rowOff>
    </xdr:to>
    <xdr:cxnSp macro="">
      <xdr:nvCxnSpPr>
        <xdr:cNvPr id="133" name="直線コネクタ 132">
          <a:extLst>
            <a:ext uri="{FF2B5EF4-FFF2-40B4-BE49-F238E27FC236}">
              <a16:creationId xmlns:a16="http://schemas.microsoft.com/office/drawing/2014/main" id="{F2A0877A-002E-4D9B-9299-0AF5F80498F2}"/>
            </a:ext>
          </a:extLst>
        </xdr:cNvPr>
        <xdr:cNvCxnSpPr/>
      </xdr:nvCxnSpPr>
      <xdr:spPr>
        <a:xfrm flipV="1">
          <a:off x="9639300" y="7073456"/>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167399</xdr:rowOff>
    </xdr:from>
    <xdr:to>
      <xdr:col>46</xdr:col>
      <xdr:colOff>38100</xdr:colOff>
      <xdr:row>41</xdr:row>
      <xdr:rowOff>97549</xdr:rowOff>
    </xdr:to>
    <xdr:sp macro="" textlink="">
      <xdr:nvSpPr>
        <xdr:cNvPr id="134" name="楕円 133">
          <a:extLst>
            <a:ext uri="{FF2B5EF4-FFF2-40B4-BE49-F238E27FC236}">
              <a16:creationId xmlns:a16="http://schemas.microsoft.com/office/drawing/2014/main" id="{DD53EFFE-5200-469F-A119-ACE59DA1DF9E}"/>
            </a:ext>
          </a:extLst>
        </xdr:cNvPr>
        <xdr:cNvSpPr/>
      </xdr:nvSpPr>
      <xdr:spPr>
        <a:xfrm>
          <a:off x="8699500" y="70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45453</xdr:rowOff>
    </xdr:from>
    <xdr:to>
      <xdr:col>50</xdr:col>
      <xdr:colOff>114300</xdr:colOff>
      <xdr:row>41</xdr:row>
      <xdr:rowOff>46749</xdr:rowOff>
    </xdr:to>
    <xdr:cxnSp macro="">
      <xdr:nvCxnSpPr>
        <xdr:cNvPr id="135" name="直線コネクタ 134">
          <a:extLst>
            <a:ext uri="{FF2B5EF4-FFF2-40B4-BE49-F238E27FC236}">
              <a16:creationId xmlns:a16="http://schemas.microsoft.com/office/drawing/2014/main" id="{E14AE2D4-3262-4383-8F46-3BCB21F9072F}"/>
            </a:ext>
          </a:extLst>
        </xdr:cNvPr>
        <xdr:cNvCxnSpPr/>
      </xdr:nvCxnSpPr>
      <xdr:spPr>
        <a:xfrm flipV="1">
          <a:off x="8750300" y="7074903"/>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168466</xdr:rowOff>
    </xdr:from>
    <xdr:to>
      <xdr:col>41</xdr:col>
      <xdr:colOff>101600</xdr:colOff>
      <xdr:row>41</xdr:row>
      <xdr:rowOff>98616</xdr:rowOff>
    </xdr:to>
    <xdr:sp macro="" textlink="">
      <xdr:nvSpPr>
        <xdr:cNvPr id="136" name="楕円 135">
          <a:extLst>
            <a:ext uri="{FF2B5EF4-FFF2-40B4-BE49-F238E27FC236}">
              <a16:creationId xmlns:a16="http://schemas.microsoft.com/office/drawing/2014/main" id="{D2D56B76-C9F1-44E5-A831-DDC80F1C7BE3}"/>
            </a:ext>
          </a:extLst>
        </xdr:cNvPr>
        <xdr:cNvSpPr/>
      </xdr:nvSpPr>
      <xdr:spPr>
        <a:xfrm>
          <a:off x="7810500" y="702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46749</xdr:rowOff>
    </xdr:from>
    <xdr:to>
      <xdr:col>45</xdr:col>
      <xdr:colOff>177800</xdr:colOff>
      <xdr:row>41</xdr:row>
      <xdr:rowOff>47816</xdr:rowOff>
    </xdr:to>
    <xdr:cxnSp macro="">
      <xdr:nvCxnSpPr>
        <xdr:cNvPr id="137" name="直線コネクタ 136">
          <a:extLst>
            <a:ext uri="{FF2B5EF4-FFF2-40B4-BE49-F238E27FC236}">
              <a16:creationId xmlns:a16="http://schemas.microsoft.com/office/drawing/2014/main" id="{7A6674F5-5695-480A-A361-9F18BE0E2E92}"/>
            </a:ext>
          </a:extLst>
        </xdr:cNvPr>
        <xdr:cNvCxnSpPr/>
      </xdr:nvCxnSpPr>
      <xdr:spPr>
        <a:xfrm flipV="1">
          <a:off x="7861300" y="707619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169723</xdr:rowOff>
    </xdr:from>
    <xdr:to>
      <xdr:col>36</xdr:col>
      <xdr:colOff>165100</xdr:colOff>
      <xdr:row>41</xdr:row>
      <xdr:rowOff>99873</xdr:rowOff>
    </xdr:to>
    <xdr:sp macro="" textlink="">
      <xdr:nvSpPr>
        <xdr:cNvPr id="138" name="楕円 137">
          <a:extLst>
            <a:ext uri="{FF2B5EF4-FFF2-40B4-BE49-F238E27FC236}">
              <a16:creationId xmlns:a16="http://schemas.microsoft.com/office/drawing/2014/main" id="{479A503A-5CBD-4CBE-A5D6-8EC3D726C48E}"/>
            </a:ext>
          </a:extLst>
        </xdr:cNvPr>
        <xdr:cNvSpPr/>
      </xdr:nvSpPr>
      <xdr:spPr>
        <a:xfrm>
          <a:off x="6921500" y="7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47816</xdr:rowOff>
    </xdr:from>
    <xdr:to>
      <xdr:col>41</xdr:col>
      <xdr:colOff>50800</xdr:colOff>
      <xdr:row>41</xdr:row>
      <xdr:rowOff>49073</xdr:rowOff>
    </xdr:to>
    <xdr:cxnSp macro="">
      <xdr:nvCxnSpPr>
        <xdr:cNvPr id="139" name="直線コネクタ 138">
          <a:extLst>
            <a:ext uri="{FF2B5EF4-FFF2-40B4-BE49-F238E27FC236}">
              <a16:creationId xmlns:a16="http://schemas.microsoft.com/office/drawing/2014/main" id="{7D1F9568-E13E-45D1-8875-C9F664B008C8}"/>
            </a:ext>
          </a:extLst>
        </xdr:cNvPr>
        <xdr:cNvCxnSpPr/>
      </xdr:nvCxnSpPr>
      <xdr:spPr>
        <a:xfrm flipV="1">
          <a:off x="6972300" y="7077266"/>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9037E7E0-2BE4-4C13-802F-5AA867235013}"/>
            </a:ext>
          </a:extLst>
        </xdr:cNvPr>
        <xdr:cNvSpPr txBox="1"/>
      </xdr:nvSpPr>
      <xdr:spPr>
        <a:xfrm>
          <a:off x="93917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C0C6B194-97AF-45BB-B20E-73CFB4DF8742}"/>
            </a:ext>
          </a:extLst>
        </xdr:cNvPr>
        <xdr:cNvSpPr txBox="1"/>
      </xdr:nvSpPr>
      <xdr:spPr>
        <a:xfrm>
          <a:off x="8515427" y="67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F98B1337-8005-406F-95E0-EB0A020B3764}"/>
            </a:ext>
          </a:extLst>
        </xdr:cNvPr>
        <xdr:cNvSpPr txBox="1"/>
      </xdr:nvSpPr>
      <xdr:spPr>
        <a:xfrm>
          <a:off x="7626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4D032063-5837-45A6-B289-D10D70859E0E}"/>
            </a:ext>
          </a:extLst>
        </xdr:cNvPr>
        <xdr:cNvSpPr txBox="1"/>
      </xdr:nvSpPr>
      <xdr:spPr>
        <a:xfrm>
          <a:off x="6737427" y="67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87380</xdr:rowOff>
    </xdr:from>
    <xdr:ext cx="469744" cy="259045"/>
    <xdr:sp macro="" textlink="">
      <xdr:nvSpPr>
        <xdr:cNvPr id="144" name="n_1mainValue【道路】&#10;一人当たり延長">
          <a:extLst>
            <a:ext uri="{FF2B5EF4-FFF2-40B4-BE49-F238E27FC236}">
              <a16:creationId xmlns:a16="http://schemas.microsoft.com/office/drawing/2014/main" id="{F0572D72-6999-41EF-88AF-BEE05EA5C970}"/>
            </a:ext>
          </a:extLst>
        </xdr:cNvPr>
        <xdr:cNvSpPr txBox="1"/>
      </xdr:nvSpPr>
      <xdr:spPr>
        <a:xfrm>
          <a:off x="9391727" y="711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88676</xdr:rowOff>
    </xdr:from>
    <xdr:ext cx="469744" cy="259045"/>
    <xdr:sp macro="" textlink="">
      <xdr:nvSpPr>
        <xdr:cNvPr id="145" name="n_2mainValue【道路】&#10;一人当たり延長">
          <a:extLst>
            <a:ext uri="{FF2B5EF4-FFF2-40B4-BE49-F238E27FC236}">
              <a16:creationId xmlns:a16="http://schemas.microsoft.com/office/drawing/2014/main" id="{7D12AE0F-139C-4572-9DE7-F1A405E22E06}"/>
            </a:ext>
          </a:extLst>
        </xdr:cNvPr>
        <xdr:cNvSpPr txBox="1"/>
      </xdr:nvSpPr>
      <xdr:spPr>
        <a:xfrm>
          <a:off x="8515427" y="71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89743</xdr:rowOff>
    </xdr:from>
    <xdr:ext cx="469744" cy="259045"/>
    <xdr:sp macro="" textlink="">
      <xdr:nvSpPr>
        <xdr:cNvPr id="146" name="n_3mainValue【道路】&#10;一人当たり延長">
          <a:extLst>
            <a:ext uri="{FF2B5EF4-FFF2-40B4-BE49-F238E27FC236}">
              <a16:creationId xmlns:a16="http://schemas.microsoft.com/office/drawing/2014/main" id="{2431F557-7A9F-45B5-89D8-2BBCBC5E3AA7}"/>
            </a:ext>
          </a:extLst>
        </xdr:cNvPr>
        <xdr:cNvSpPr txBox="1"/>
      </xdr:nvSpPr>
      <xdr:spPr>
        <a:xfrm>
          <a:off x="7626427" y="711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91000</xdr:rowOff>
    </xdr:from>
    <xdr:ext cx="469744" cy="259045"/>
    <xdr:sp macro="" textlink="">
      <xdr:nvSpPr>
        <xdr:cNvPr id="147" name="n_4mainValue【道路】&#10;一人当たり延長">
          <a:extLst>
            <a:ext uri="{FF2B5EF4-FFF2-40B4-BE49-F238E27FC236}">
              <a16:creationId xmlns:a16="http://schemas.microsoft.com/office/drawing/2014/main" id="{26AB3881-1372-4047-AECC-6CF9428D38BE}"/>
            </a:ext>
          </a:extLst>
        </xdr:cNvPr>
        <xdr:cNvSpPr txBox="1"/>
      </xdr:nvSpPr>
      <xdr:spPr>
        <a:xfrm>
          <a:off x="6737427" y="712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D1864F5-4DD6-483F-93C4-7403BE0380F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DA0521B-EEAA-463D-93A5-8DEC48A543E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FC97577-20E0-4971-92E0-B208B3EE63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FE6DB1C-A4DA-4219-B9B4-A805B446072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552AB18-2F87-4357-9DB7-51B2BCE8FEA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15B6BFC-E5A9-449C-ACF6-FEFDDDB196C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0BB3FC9-53FA-4A16-BDEE-905CE60BE3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70C8521-4477-4FF1-972D-4C524A5C3C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57C46B7-4BFC-4559-B39E-E99DB0F667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79301B3-69CF-4B49-87C7-6574FF4EFE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36C08-F7BB-4902-B8D2-9C5B90423AB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E091203-E8F0-4B31-A2B3-718288DCD7D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0AB25CB-5370-4F17-B6F2-6E7FCAC9602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492AC87-40AD-4F7C-8937-AD411CBAB2B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DA7A9BA-A837-4C1A-80A1-6B7CCC21E92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C9D4314-00D8-4969-8AA2-6F00FBF4458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3EAF990-78EE-4964-8FAC-F5BC6DAA2C7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E214441B-A87C-4C1B-A52F-ABFA71D0E60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9AA21BD-070F-41D5-A6A6-550AA58E87E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5D20AB7D-9EEC-48A7-84B6-4BEB4C30FD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5DAF249-87CB-4310-B5F8-ED9374593E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00574DD-C300-46EF-9610-9F7FB8630B7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3E5EC6E-D679-4D12-A1A6-0ED7F6E3648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9432FEF-CF95-4D37-B05C-2124144768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7801A9D-0A02-442D-B794-12ED715632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33469313-CE16-4D66-A41F-1ABCF24536C3}"/>
            </a:ext>
          </a:extLst>
        </xdr:cNvPr>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4F8FE3B-62A7-4EDE-A618-F26F63DB73F9}"/>
            </a:ext>
          </a:extLst>
        </xdr:cNvPr>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EBF1B236-E126-4296-8D15-156DC0E1EFFE}"/>
            </a:ext>
          </a:extLst>
        </xdr:cNvPr>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3C57AA5-A973-412F-B8F5-48CBFACA30E6}"/>
            </a:ext>
          </a:extLst>
        </xdr:cNvPr>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D5854B66-3FC5-434F-A9B2-F52C79113C68}"/>
            </a:ext>
          </a:extLst>
        </xdr:cNvPr>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5493103-D7A9-4DF0-A1EA-C2EE0ECC077B}"/>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D429241A-638D-4E74-A961-AA03C7CE6208}"/>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87FB0633-AE3F-407E-84D1-921A3E0838A2}"/>
            </a:ext>
          </a:extLst>
        </xdr:cNvPr>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E786B0E6-8636-4B9A-AD42-ADA41670E50C}"/>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13090C39-854B-41C2-BB46-087878E0F54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49796D37-7CFE-4134-870A-B8E58039A7B5}"/>
            </a:ext>
          </a:extLst>
        </xdr:cNvPr>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FDAF3CC-7BAD-41C4-AA3C-163292C5F62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11BEBE8-2986-44CD-B87F-7871E4E802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8784F38-CE6F-45A3-8345-9E33F5C0D5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E17F941-3248-4ECA-B004-B5CD9CF19E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AD07EF-26A5-4714-8844-815D0C4E8E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161472</xdr:rowOff>
    </xdr:from>
    <xdr:to>
      <xdr:col>24</xdr:col>
      <xdr:colOff>114300</xdr:colOff>
      <xdr:row>59</xdr:row>
      <xdr:rowOff>91622</xdr:rowOff>
    </xdr:to>
    <xdr:sp macro="" textlink="">
      <xdr:nvSpPr>
        <xdr:cNvPr id="189" name="楕円 188">
          <a:extLst>
            <a:ext uri="{FF2B5EF4-FFF2-40B4-BE49-F238E27FC236}">
              <a16:creationId xmlns:a16="http://schemas.microsoft.com/office/drawing/2014/main" id="{C9FB8DA8-8CDB-4F81-94B5-79458ABC109E}"/>
            </a:ext>
          </a:extLst>
        </xdr:cNvPr>
        <xdr:cNvSpPr/>
      </xdr:nvSpPr>
      <xdr:spPr>
        <a:xfrm>
          <a:off x="45847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12899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4C5E323-CFBF-4CF7-9C66-DA20C91E6AE5}"/>
            </a:ext>
          </a:extLst>
        </xdr:cNvPr>
        <xdr:cNvSpPr txBox="1"/>
      </xdr:nvSpPr>
      <xdr:spPr>
        <a:xfrm>
          <a:off x="4673600" y="995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132080</xdr:rowOff>
    </xdr:from>
    <xdr:to>
      <xdr:col>20</xdr:col>
      <xdr:colOff>38100</xdr:colOff>
      <xdr:row>59</xdr:row>
      <xdr:rowOff>62230</xdr:rowOff>
    </xdr:to>
    <xdr:sp macro="" textlink="">
      <xdr:nvSpPr>
        <xdr:cNvPr id="191" name="楕円 190">
          <a:extLst>
            <a:ext uri="{FF2B5EF4-FFF2-40B4-BE49-F238E27FC236}">
              <a16:creationId xmlns:a16="http://schemas.microsoft.com/office/drawing/2014/main" id="{F2B178DB-A9B9-4D9B-A5A5-F7AA6B56375A}"/>
            </a:ext>
          </a:extLst>
        </xdr:cNvPr>
        <xdr:cNvSpPr/>
      </xdr:nvSpPr>
      <xdr:spPr>
        <a:xfrm>
          <a:off x="3746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40822</xdr:rowOff>
    </xdr:to>
    <xdr:cxnSp macro="">
      <xdr:nvCxnSpPr>
        <xdr:cNvPr id="192" name="直線コネクタ 191">
          <a:extLst>
            <a:ext uri="{FF2B5EF4-FFF2-40B4-BE49-F238E27FC236}">
              <a16:creationId xmlns:a16="http://schemas.microsoft.com/office/drawing/2014/main" id="{A8A8831F-BB13-4FA0-B650-FF28B97F2814}"/>
            </a:ext>
          </a:extLst>
        </xdr:cNvPr>
        <xdr:cNvCxnSpPr/>
      </xdr:nvCxnSpPr>
      <xdr:spPr>
        <a:xfrm>
          <a:off x="3797300" y="101269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50437</xdr:rowOff>
    </xdr:from>
    <xdr:to>
      <xdr:col>15</xdr:col>
      <xdr:colOff>101600</xdr:colOff>
      <xdr:row>58</xdr:row>
      <xdr:rowOff>152037</xdr:rowOff>
    </xdr:to>
    <xdr:sp macro="" textlink="">
      <xdr:nvSpPr>
        <xdr:cNvPr id="193" name="楕円 192">
          <a:extLst>
            <a:ext uri="{FF2B5EF4-FFF2-40B4-BE49-F238E27FC236}">
              <a16:creationId xmlns:a16="http://schemas.microsoft.com/office/drawing/2014/main" id="{CA1A3469-11D0-4F06-9A21-6FA9E85EBE1D}"/>
            </a:ext>
          </a:extLst>
        </xdr:cNvPr>
        <xdr:cNvSpPr/>
      </xdr:nvSpPr>
      <xdr:spPr>
        <a:xfrm>
          <a:off x="2857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101237</xdr:rowOff>
    </xdr:from>
    <xdr:to>
      <xdr:col>19</xdr:col>
      <xdr:colOff>177800</xdr:colOff>
      <xdr:row>59</xdr:row>
      <xdr:rowOff>11430</xdr:rowOff>
    </xdr:to>
    <xdr:cxnSp macro="">
      <xdr:nvCxnSpPr>
        <xdr:cNvPr id="194" name="直線コネクタ 193">
          <a:extLst>
            <a:ext uri="{FF2B5EF4-FFF2-40B4-BE49-F238E27FC236}">
              <a16:creationId xmlns:a16="http://schemas.microsoft.com/office/drawing/2014/main" id="{D29D757F-8650-42E2-B51B-387C98897963}"/>
            </a:ext>
          </a:extLst>
        </xdr:cNvPr>
        <xdr:cNvCxnSpPr/>
      </xdr:nvCxnSpPr>
      <xdr:spPr>
        <a:xfrm>
          <a:off x="2908300" y="1004533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22678</xdr:rowOff>
    </xdr:from>
    <xdr:to>
      <xdr:col>10</xdr:col>
      <xdr:colOff>165100</xdr:colOff>
      <xdr:row>58</xdr:row>
      <xdr:rowOff>124278</xdr:rowOff>
    </xdr:to>
    <xdr:sp macro="" textlink="">
      <xdr:nvSpPr>
        <xdr:cNvPr id="195" name="楕円 194">
          <a:extLst>
            <a:ext uri="{FF2B5EF4-FFF2-40B4-BE49-F238E27FC236}">
              <a16:creationId xmlns:a16="http://schemas.microsoft.com/office/drawing/2014/main" id="{56A74C92-7AD4-429B-B859-A7C5A24BA63E}"/>
            </a:ext>
          </a:extLst>
        </xdr:cNvPr>
        <xdr:cNvSpPr/>
      </xdr:nvSpPr>
      <xdr:spPr>
        <a:xfrm>
          <a:off x="1968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73478</xdr:rowOff>
    </xdr:from>
    <xdr:to>
      <xdr:col>15</xdr:col>
      <xdr:colOff>50800</xdr:colOff>
      <xdr:row>58</xdr:row>
      <xdr:rowOff>101237</xdr:rowOff>
    </xdr:to>
    <xdr:cxnSp macro="">
      <xdr:nvCxnSpPr>
        <xdr:cNvPr id="196" name="直線コネクタ 195">
          <a:extLst>
            <a:ext uri="{FF2B5EF4-FFF2-40B4-BE49-F238E27FC236}">
              <a16:creationId xmlns:a16="http://schemas.microsoft.com/office/drawing/2014/main" id="{6C2DC58D-7DE6-44EA-AC02-D4263E2FAD3B}"/>
            </a:ext>
          </a:extLst>
        </xdr:cNvPr>
        <xdr:cNvCxnSpPr/>
      </xdr:nvCxnSpPr>
      <xdr:spPr>
        <a:xfrm>
          <a:off x="2019300" y="100175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4717</xdr:rowOff>
    </xdr:from>
    <xdr:to>
      <xdr:col>6</xdr:col>
      <xdr:colOff>38100</xdr:colOff>
      <xdr:row>58</xdr:row>
      <xdr:rowOff>106317</xdr:rowOff>
    </xdr:to>
    <xdr:sp macro="" textlink="">
      <xdr:nvSpPr>
        <xdr:cNvPr id="197" name="楕円 196">
          <a:extLst>
            <a:ext uri="{FF2B5EF4-FFF2-40B4-BE49-F238E27FC236}">
              <a16:creationId xmlns:a16="http://schemas.microsoft.com/office/drawing/2014/main" id="{3DDAE4CB-9C8B-4AEE-978C-3471E2089951}"/>
            </a:ext>
          </a:extLst>
        </xdr:cNvPr>
        <xdr:cNvSpPr/>
      </xdr:nvSpPr>
      <xdr:spPr>
        <a:xfrm>
          <a:off x="1079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55517</xdr:rowOff>
    </xdr:from>
    <xdr:to>
      <xdr:col>10</xdr:col>
      <xdr:colOff>114300</xdr:colOff>
      <xdr:row>58</xdr:row>
      <xdr:rowOff>73478</xdr:rowOff>
    </xdr:to>
    <xdr:cxnSp macro="">
      <xdr:nvCxnSpPr>
        <xdr:cNvPr id="198" name="直線コネクタ 197">
          <a:extLst>
            <a:ext uri="{FF2B5EF4-FFF2-40B4-BE49-F238E27FC236}">
              <a16:creationId xmlns:a16="http://schemas.microsoft.com/office/drawing/2014/main" id="{4C5408DC-ADE6-4F37-95DE-877FE284F4F6}"/>
            </a:ext>
          </a:extLst>
        </xdr:cNvPr>
        <xdr:cNvCxnSpPr/>
      </xdr:nvCxnSpPr>
      <xdr:spPr>
        <a:xfrm>
          <a:off x="1130300" y="999961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68C2231-8341-4F0C-A67F-2971DD9FB62E}"/>
            </a:ext>
          </a:extLst>
        </xdr:cNvPr>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367851D-61C9-4C78-ADCA-B973A97A57EC}"/>
            </a:ext>
          </a:extLst>
        </xdr:cNvPr>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E1F6B6E-7E55-453F-B267-300185204C9F}"/>
            </a:ext>
          </a:extLst>
        </xdr:cNvPr>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204D3340-628C-4A1D-BEDF-B7D8EE254F4F}"/>
            </a:ext>
          </a:extLst>
        </xdr:cNvPr>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78757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5CDED98-6AEC-4A47-A224-CD2BEB2BB286}"/>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168564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08FC306-B983-4B5D-A8A8-9948546C5295}"/>
            </a:ext>
          </a:extLst>
        </xdr:cNvPr>
        <xdr:cNvSpPr txBox="1"/>
      </xdr:nvSpPr>
      <xdr:spPr>
        <a:xfrm>
          <a:off x="2705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140805</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D7DBB31-0A94-4462-8075-4E042B5F13F9}"/>
            </a:ext>
          </a:extLst>
        </xdr:cNvPr>
        <xdr:cNvSpPr txBox="1"/>
      </xdr:nvSpPr>
      <xdr:spPr>
        <a:xfrm>
          <a:off x="18167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122844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85C4949-DABC-4D23-AE15-32EAE97E1590}"/>
            </a:ext>
          </a:extLst>
        </xdr:cNvPr>
        <xdr:cNvSpPr txBox="1"/>
      </xdr:nvSpPr>
      <xdr:spPr>
        <a:xfrm>
          <a:off x="927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38B0E77-EE49-4CE9-AB39-845F1577132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5CFF202-F176-47D6-9FDB-2896C0BBE4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59A3F85-14C7-4BB6-94F2-2F1D1C0DB8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B64A40B-7C8C-4696-A7A2-D9938A17AE8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52AAE74-3DE8-4B15-A94C-1C8FA96029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34F7EFF-D338-488F-9E21-3E22E8AC36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A7EDD88-5C3D-491A-9D95-B0872EB895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5E50FFB-A0FE-4D3D-B005-48F2DFDBF1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7E3379E-FE67-4417-9BCB-A446B89F27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73D20F1-55B2-4961-81CD-1FF190F5ED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2F9D0F5-CE2B-460C-AFD1-D1A3263B32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9968598-928C-4C66-B1B7-AFE15A8E047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EAB295C-A1C3-4845-BC2C-EAAE1032526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9EF6D56A-84E6-418D-90DF-E6BA0F90C9E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ED9A21A-D839-4D86-A8A3-7C16F0EEC6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BAB481A-B2D3-4372-B14A-DE2D0C80A1A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CD4875E-9B36-4E05-B736-0AE769CE23F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A8DEE886-27CC-4161-91B4-E22852BD97C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9CAE47E4-DCEA-4656-8846-A402331C5A4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4A58472-5C8F-419C-9D62-AF5098ED733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5DA61A1-DFF9-452A-B448-034E5D57B58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9738F4A-494D-4813-89C8-6EEF48F98A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B8BA42F-BD37-40FF-9324-4732A0EA24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A31FC04B-933F-463C-91D8-04DC7A20FA57}"/>
            </a:ext>
          </a:extLst>
        </xdr:cNvPr>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D5181455-9D1B-4611-BEC5-24F480330474}"/>
            </a:ext>
          </a:extLst>
        </xdr:cNvPr>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B17A82A1-785D-4056-A012-457713303DF5}"/>
            </a:ext>
          </a:extLst>
        </xdr:cNvPr>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30058211-50A6-47FA-8D97-73B01CED715D}"/>
            </a:ext>
          </a:extLst>
        </xdr:cNvPr>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C141C72C-2AA5-4E2B-8648-AFD6F0E9B69D}"/>
            </a:ext>
          </a:extLst>
        </xdr:cNvPr>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C72F0CF-4F76-4463-AC3C-D6963BBFB4C7}"/>
            </a:ext>
          </a:extLst>
        </xdr:cNvPr>
        <xdr:cNvSpPr txBox="1"/>
      </xdr:nvSpPr>
      <xdr:spPr>
        <a:xfrm>
          <a:off x="10515600" y="1071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E3EA120D-9145-4D8E-B8AF-6EE545ED6BC6}"/>
            </a:ext>
          </a:extLst>
        </xdr:cNvPr>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712D4BE8-87AA-471C-8464-3522BB94692B}"/>
            </a:ext>
          </a:extLst>
        </xdr:cNvPr>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E6CB091F-0DF7-4CAB-A1AE-DEA04D520EA5}"/>
            </a:ext>
          </a:extLst>
        </xdr:cNvPr>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3577E75D-A70C-4007-851A-65EB24AB60A5}"/>
            </a:ext>
          </a:extLst>
        </xdr:cNvPr>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6135E0AE-491C-4605-93E0-F2D87A422C50}"/>
            </a:ext>
          </a:extLst>
        </xdr:cNvPr>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6C6CD58-0AAD-4B66-944C-2990F6C1FC2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A51A34C-DB3E-4B56-834D-38D10B66245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15B431B-0896-4E4A-88FB-7EA76A485A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3145DC6-0FE5-4107-9E67-D1C2150DE7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508CDAC-4102-49A0-9676-97DD1B7B64D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1150</xdr:rowOff>
    </xdr:from>
    <xdr:to>
      <xdr:col>55</xdr:col>
      <xdr:colOff>50800</xdr:colOff>
      <xdr:row>64</xdr:row>
      <xdr:rowOff>102750</xdr:rowOff>
    </xdr:to>
    <xdr:sp macro="" textlink="">
      <xdr:nvSpPr>
        <xdr:cNvPr id="246" name="楕円 245">
          <a:extLst>
            <a:ext uri="{FF2B5EF4-FFF2-40B4-BE49-F238E27FC236}">
              <a16:creationId xmlns:a16="http://schemas.microsoft.com/office/drawing/2014/main" id="{9EB24868-9705-405A-B82E-4A76C983A70C}"/>
            </a:ext>
          </a:extLst>
        </xdr:cNvPr>
        <xdr:cNvSpPr/>
      </xdr:nvSpPr>
      <xdr:spPr>
        <a:xfrm>
          <a:off x="10426700" y="109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87527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E9E0349-C093-417B-9A6D-4EE1EF953146}"/>
            </a:ext>
          </a:extLst>
        </xdr:cNvPr>
        <xdr:cNvSpPr txBox="1"/>
      </xdr:nvSpPr>
      <xdr:spPr>
        <a:xfrm>
          <a:off x="10515600" y="108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1383</xdr:rowOff>
    </xdr:from>
    <xdr:to>
      <xdr:col>50</xdr:col>
      <xdr:colOff>165100</xdr:colOff>
      <xdr:row>64</xdr:row>
      <xdr:rowOff>102983</xdr:rowOff>
    </xdr:to>
    <xdr:sp macro="" textlink="">
      <xdr:nvSpPr>
        <xdr:cNvPr id="248" name="楕円 247">
          <a:extLst>
            <a:ext uri="{FF2B5EF4-FFF2-40B4-BE49-F238E27FC236}">
              <a16:creationId xmlns:a16="http://schemas.microsoft.com/office/drawing/2014/main" id="{9563A7DA-8DBC-4765-B41E-DEA402822EF7}"/>
            </a:ext>
          </a:extLst>
        </xdr:cNvPr>
        <xdr:cNvSpPr/>
      </xdr:nvSpPr>
      <xdr:spPr>
        <a:xfrm>
          <a:off x="9588500" y="1097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51950</xdr:rowOff>
    </xdr:from>
    <xdr:to>
      <xdr:col>55</xdr:col>
      <xdr:colOff>0</xdr:colOff>
      <xdr:row>64</xdr:row>
      <xdr:rowOff>52183</xdr:rowOff>
    </xdr:to>
    <xdr:cxnSp macro="">
      <xdr:nvCxnSpPr>
        <xdr:cNvPr id="249" name="直線コネクタ 248">
          <a:extLst>
            <a:ext uri="{FF2B5EF4-FFF2-40B4-BE49-F238E27FC236}">
              <a16:creationId xmlns:a16="http://schemas.microsoft.com/office/drawing/2014/main" id="{4C8E792B-CE29-433B-BC69-4A20043D98F1}"/>
            </a:ext>
          </a:extLst>
        </xdr:cNvPr>
        <xdr:cNvCxnSpPr/>
      </xdr:nvCxnSpPr>
      <xdr:spPr>
        <a:xfrm flipV="1">
          <a:off x="9639300" y="11024750"/>
          <a:ext cx="838200" cy="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1783</xdr:rowOff>
    </xdr:from>
    <xdr:to>
      <xdr:col>46</xdr:col>
      <xdr:colOff>38100</xdr:colOff>
      <xdr:row>64</xdr:row>
      <xdr:rowOff>103383</xdr:rowOff>
    </xdr:to>
    <xdr:sp macro="" textlink="">
      <xdr:nvSpPr>
        <xdr:cNvPr id="250" name="楕円 249">
          <a:extLst>
            <a:ext uri="{FF2B5EF4-FFF2-40B4-BE49-F238E27FC236}">
              <a16:creationId xmlns:a16="http://schemas.microsoft.com/office/drawing/2014/main" id="{1DCC5D13-FB06-44D3-864A-4A9E6C2F5375}"/>
            </a:ext>
          </a:extLst>
        </xdr:cNvPr>
        <xdr:cNvSpPr/>
      </xdr:nvSpPr>
      <xdr:spPr>
        <a:xfrm>
          <a:off x="8699500" y="1097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52183</xdr:rowOff>
    </xdr:from>
    <xdr:to>
      <xdr:col>50</xdr:col>
      <xdr:colOff>114300</xdr:colOff>
      <xdr:row>64</xdr:row>
      <xdr:rowOff>52583</xdr:rowOff>
    </xdr:to>
    <xdr:cxnSp macro="">
      <xdr:nvCxnSpPr>
        <xdr:cNvPr id="251" name="直線コネクタ 250">
          <a:extLst>
            <a:ext uri="{FF2B5EF4-FFF2-40B4-BE49-F238E27FC236}">
              <a16:creationId xmlns:a16="http://schemas.microsoft.com/office/drawing/2014/main" id="{0D5A6A41-64B2-444C-A02B-013A40FB6345}"/>
            </a:ext>
          </a:extLst>
        </xdr:cNvPr>
        <xdr:cNvCxnSpPr/>
      </xdr:nvCxnSpPr>
      <xdr:spPr>
        <a:xfrm flipV="1">
          <a:off x="8750300" y="11024983"/>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1938</xdr:rowOff>
    </xdr:from>
    <xdr:to>
      <xdr:col>41</xdr:col>
      <xdr:colOff>101600</xdr:colOff>
      <xdr:row>64</xdr:row>
      <xdr:rowOff>103538</xdr:rowOff>
    </xdr:to>
    <xdr:sp macro="" textlink="">
      <xdr:nvSpPr>
        <xdr:cNvPr id="252" name="楕円 251">
          <a:extLst>
            <a:ext uri="{FF2B5EF4-FFF2-40B4-BE49-F238E27FC236}">
              <a16:creationId xmlns:a16="http://schemas.microsoft.com/office/drawing/2014/main" id="{DAA66711-E3FE-449A-8793-8DF032E9A308}"/>
            </a:ext>
          </a:extLst>
        </xdr:cNvPr>
        <xdr:cNvSpPr/>
      </xdr:nvSpPr>
      <xdr:spPr>
        <a:xfrm>
          <a:off x="7810500" y="1097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52583</xdr:rowOff>
    </xdr:from>
    <xdr:to>
      <xdr:col>45</xdr:col>
      <xdr:colOff>177800</xdr:colOff>
      <xdr:row>64</xdr:row>
      <xdr:rowOff>52738</xdr:rowOff>
    </xdr:to>
    <xdr:cxnSp macro="">
      <xdr:nvCxnSpPr>
        <xdr:cNvPr id="253" name="直線コネクタ 252">
          <a:extLst>
            <a:ext uri="{FF2B5EF4-FFF2-40B4-BE49-F238E27FC236}">
              <a16:creationId xmlns:a16="http://schemas.microsoft.com/office/drawing/2014/main" id="{97748CEE-EBAC-4136-90B6-290A1106EBBF}"/>
            </a:ext>
          </a:extLst>
        </xdr:cNvPr>
        <xdr:cNvCxnSpPr/>
      </xdr:nvCxnSpPr>
      <xdr:spPr>
        <a:xfrm flipV="1">
          <a:off x="7861300" y="11025383"/>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2572</xdr:rowOff>
    </xdr:from>
    <xdr:to>
      <xdr:col>36</xdr:col>
      <xdr:colOff>165100</xdr:colOff>
      <xdr:row>64</xdr:row>
      <xdr:rowOff>104172</xdr:rowOff>
    </xdr:to>
    <xdr:sp macro="" textlink="">
      <xdr:nvSpPr>
        <xdr:cNvPr id="254" name="楕円 253">
          <a:extLst>
            <a:ext uri="{FF2B5EF4-FFF2-40B4-BE49-F238E27FC236}">
              <a16:creationId xmlns:a16="http://schemas.microsoft.com/office/drawing/2014/main" id="{8B293AB0-AB49-49DB-B8AB-3C71F04D3877}"/>
            </a:ext>
          </a:extLst>
        </xdr:cNvPr>
        <xdr:cNvSpPr/>
      </xdr:nvSpPr>
      <xdr:spPr>
        <a:xfrm>
          <a:off x="6921500" y="109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52738</xdr:rowOff>
    </xdr:from>
    <xdr:to>
      <xdr:col>41</xdr:col>
      <xdr:colOff>50800</xdr:colOff>
      <xdr:row>64</xdr:row>
      <xdr:rowOff>53372</xdr:rowOff>
    </xdr:to>
    <xdr:cxnSp macro="">
      <xdr:nvCxnSpPr>
        <xdr:cNvPr id="255" name="直線コネクタ 254">
          <a:extLst>
            <a:ext uri="{FF2B5EF4-FFF2-40B4-BE49-F238E27FC236}">
              <a16:creationId xmlns:a16="http://schemas.microsoft.com/office/drawing/2014/main" id="{842FBA0D-92FC-48AF-9109-2289D5CC20C3}"/>
            </a:ext>
          </a:extLst>
        </xdr:cNvPr>
        <xdr:cNvCxnSpPr/>
      </xdr:nvCxnSpPr>
      <xdr:spPr>
        <a:xfrm flipV="1">
          <a:off x="6972300" y="11025538"/>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2FBFE8F0-FA51-49EA-B483-1CD12A639E82}"/>
            </a:ext>
          </a:extLst>
        </xdr:cNvPr>
        <xdr:cNvSpPr txBox="1"/>
      </xdr:nvSpPr>
      <xdr:spPr>
        <a:xfrm>
          <a:off x="93270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51C5660F-0C7E-43D6-8770-EA98E8299342}"/>
            </a:ext>
          </a:extLst>
        </xdr:cNvPr>
        <xdr:cNvSpPr txBox="1"/>
      </xdr:nvSpPr>
      <xdr:spPr>
        <a:xfrm>
          <a:off x="8450795" y="1063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0E72A38-FBC7-442A-9B76-E2F45CD0131D}"/>
            </a:ext>
          </a:extLst>
        </xdr:cNvPr>
        <xdr:cNvSpPr txBox="1"/>
      </xdr:nvSpPr>
      <xdr:spPr>
        <a:xfrm>
          <a:off x="7561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9C0BB2A-ED76-42E5-8C10-6C5CE2A6120D}"/>
            </a:ext>
          </a:extLst>
        </xdr:cNvPr>
        <xdr:cNvSpPr txBox="1"/>
      </xdr:nvSpPr>
      <xdr:spPr>
        <a:xfrm>
          <a:off x="6672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94110</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D04D0C1-50E7-49CA-AB9E-57B11659D354}"/>
            </a:ext>
          </a:extLst>
        </xdr:cNvPr>
        <xdr:cNvSpPr txBox="1"/>
      </xdr:nvSpPr>
      <xdr:spPr>
        <a:xfrm>
          <a:off x="9359411" y="110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94510</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171D0972-0A5B-488E-BFA2-84AE8D762E82}"/>
            </a:ext>
          </a:extLst>
        </xdr:cNvPr>
        <xdr:cNvSpPr txBox="1"/>
      </xdr:nvSpPr>
      <xdr:spPr>
        <a:xfrm>
          <a:off x="8483111" y="1106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94665</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61E10EF5-CD75-4F91-91C5-6F5B1E27C360}"/>
            </a:ext>
          </a:extLst>
        </xdr:cNvPr>
        <xdr:cNvSpPr txBox="1"/>
      </xdr:nvSpPr>
      <xdr:spPr>
        <a:xfrm>
          <a:off x="7594111" y="1106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95299</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F4CF87C8-B05E-47FF-9F27-C6D14FA26B67}"/>
            </a:ext>
          </a:extLst>
        </xdr:cNvPr>
        <xdr:cNvSpPr txBox="1"/>
      </xdr:nvSpPr>
      <xdr:spPr>
        <a:xfrm>
          <a:off x="6705111" y="110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F2FB469-844B-4FA8-B692-A6F7DF2BB2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6E99EA9-D262-43FB-BDEB-D4AE55A0320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8436CC0-94C2-433B-A4C3-3AC802EA6E4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E8F3D1A-B5BB-4E63-B05D-EC066621841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8553324-56F7-417C-908F-076EB9444B3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3FBEBC0-A79C-4B42-B871-17137C17303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001B89B-F8B7-4464-AB43-02B38BF714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B17D7406-EA16-4E6E-8291-B6BFD427814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D7CDEDF0-C09A-47CB-A3F5-7DF5F729A3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B8FFA5-FC88-4DC6-ADE3-F053A754D2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F8E9F93-93A3-414E-BC67-2CFDE7CD506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B7E583E-2927-4234-9433-E0D20B4F967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170EC18-A486-4AD3-8BD9-4F73B70EFC6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EA6EB193-BAED-424C-9EFF-95451987E4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82A1652-CFE7-4C88-9700-8251DDEA916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3D090B5D-5F81-4824-AC19-26B89A10B68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6413B08-0C65-45F8-86A3-C4D376681DC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FB47690B-E4E3-4AC1-B88C-6E987296826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F88C829-C5E9-4966-8A41-6570ADA2DCD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6BAB582-51FE-4E8B-BC59-3CD043E4BC2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2E3064D-D74B-4770-834D-54CBC9D9DCE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A17E9EC-A648-4634-BFAA-20DBC8302FE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C5B3FC15-B804-468F-B24B-66D0418B307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6EBFBC0-78C4-4665-BB7E-ADD730017D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5678ABD7-47CB-4C3A-B051-A521160AC7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F3A8506-C2B7-4782-8D1C-C68C66A7037E}"/>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ECD063EA-79D4-430B-9C3D-2750836592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7CB94DC-8E55-4021-A38B-93F1604256F3}"/>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E7BB6176-DB1F-4FB0-ADBA-E12D22703B88}"/>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579276C8-2397-4A5D-9D94-A50AD99EDBDA}"/>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8CDFDAD-A517-4A4A-A021-3FE2AB5467F7}"/>
            </a:ext>
          </a:extLst>
        </xdr:cNvPr>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EE673EDB-049E-426F-B142-AB1E535A134C}"/>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1610EF67-D974-428E-8507-A159C4FC8401}"/>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E92EEAAC-DECB-4C3E-91BF-0231C6B67F58}"/>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B453B22B-2226-45B4-99D1-0F77A35247A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46AB1AA2-4DB0-4528-8E4A-3C42BD8A1FF7}"/>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A69F05-3957-44E8-A939-1DDA7959809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CA79093-18EA-49F4-88BC-C207A99D25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F17FDE5-CB72-49BC-97F1-57DE56469D4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7A9CB4E-EE24-46AF-BBA1-7F6CC56FE3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0DBD771-B7B4-4164-8EDF-ABB70667CE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28121</xdr:rowOff>
    </xdr:from>
    <xdr:to>
      <xdr:col>24</xdr:col>
      <xdr:colOff>114300</xdr:colOff>
      <xdr:row>82</xdr:row>
      <xdr:rowOff>129721</xdr:rowOff>
    </xdr:to>
    <xdr:sp macro="" textlink="">
      <xdr:nvSpPr>
        <xdr:cNvPr id="305" name="楕円 304">
          <a:extLst>
            <a:ext uri="{FF2B5EF4-FFF2-40B4-BE49-F238E27FC236}">
              <a16:creationId xmlns:a16="http://schemas.microsoft.com/office/drawing/2014/main" id="{51F726AF-E934-41E6-B897-D413A0768C91}"/>
            </a:ext>
          </a:extLst>
        </xdr:cNvPr>
        <xdr:cNvSpPr/>
      </xdr:nvSpPr>
      <xdr:spPr>
        <a:xfrm>
          <a:off x="45847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50998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DFF3FD20-9F32-41AB-A80E-EAB3A47FB642}"/>
            </a:ext>
          </a:extLst>
        </xdr:cNvPr>
        <xdr:cNvSpPr txBox="1"/>
      </xdr:nvSpPr>
      <xdr:spPr>
        <a:xfrm>
          <a:off x="4673600" y="13938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23223</xdr:rowOff>
    </xdr:from>
    <xdr:to>
      <xdr:col>20</xdr:col>
      <xdr:colOff>38100</xdr:colOff>
      <xdr:row>82</xdr:row>
      <xdr:rowOff>124823</xdr:rowOff>
    </xdr:to>
    <xdr:sp macro="" textlink="">
      <xdr:nvSpPr>
        <xdr:cNvPr id="307" name="楕円 306">
          <a:extLst>
            <a:ext uri="{FF2B5EF4-FFF2-40B4-BE49-F238E27FC236}">
              <a16:creationId xmlns:a16="http://schemas.microsoft.com/office/drawing/2014/main" id="{B6A2573E-47ED-4CBB-9EFC-BF1ACFF7783C}"/>
            </a:ext>
          </a:extLst>
        </xdr:cNvPr>
        <xdr:cNvSpPr/>
      </xdr:nvSpPr>
      <xdr:spPr>
        <a:xfrm>
          <a:off x="3746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74023</xdr:rowOff>
    </xdr:from>
    <xdr:to>
      <xdr:col>24</xdr:col>
      <xdr:colOff>63500</xdr:colOff>
      <xdr:row>82</xdr:row>
      <xdr:rowOff>78921</xdr:rowOff>
    </xdr:to>
    <xdr:cxnSp macro="">
      <xdr:nvCxnSpPr>
        <xdr:cNvPr id="308" name="直線コネクタ 307">
          <a:extLst>
            <a:ext uri="{FF2B5EF4-FFF2-40B4-BE49-F238E27FC236}">
              <a16:creationId xmlns:a16="http://schemas.microsoft.com/office/drawing/2014/main" id="{39224D83-A227-481A-AC7C-26EF06478EDE}"/>
            </a:ext>
          </a:extLst>
        </xdr:cNvPr>
        <xdr:cNvCxnSpPr/>
      </xdr:nvCxnSpPr>
      <xdr:spPr>
        <a:xfrm>
          <a:off x="3797300" y="1413292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83638</xdr:rowOff>
    </xdr:from>
    <xdr:to>
      <xdr:col>15</xdr:col>
      <xdr:colOff>101600</xdr:colOff>
      <xdr:row>82</xdr:row>
      <xdr:rowOff>13788</xdr:rowOff>
    </xdr:to>
    <xdr:sp macro="" textlink="">
      <xdr:nvSpPr>
        <xdr:cNvPr id="309" name="楕円 308">
          <a:extLst>
            <a:ext uri="{FF2B5EF4-FFF2-40B4-BE49-F238E27FC236}">
              <a16:creationId xmlns:a16="http://schemas.microsoft.com/office/drawing/2014/main" id="{9507F704-A5B1-4965-8D0A-AA2CCB2FAB94}"/>
            </a:ext>
          </a:extLst>
        </xdr:cNvPr>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74023</xdr:rowOff>
    </xdr:to>
    <xdr:cxnSp macro="">
      <xdr:nvCxnSpPr>
        <xdr:cNvPr id="310" name="直線コネクタ 309">
          <a:extLst>
            <a:ext uri="{FF2B5EF4-FFF2-40B4-BE49-F238E27FC236}">
              <a16:creationId xmlns:a16="http://schemas.microsoft.com/office/drawing/2014/main" id="{395DCCB0-A6AF-4FE5-BF4F-80C08FFAC541}"/>
            </a:ext>
          </a:extLst>
        </xdr:cNvPr>
        <xdr:cNvCxnSpPr/>
      </xdr:nvCxnSpPr>
      <xdr:spPr>
        <a:xfrm>
          <a:off x="2908300" y="14021888"/>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311" name="楕円 310">
          <a:extLst>
            <a:ext uri="{FF2B5EF4-FFF2-40B4-BE49-F238E27FC236}">
              <a16:creationId xmlns:a16="http://schemas.microsoft.com/office/drawing/2014/main" id="{0F05E70F-D80D-4B0F-9607-4FF0EC578E8C}"/>
            </a:ext>
          </a:extLst>
        </xdr:cNvPr>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81</xdr:row>
      <xdr:rowOff>134438</xdr:rowOff>
    </xdr:to>
    <xdr:cxnSp macro="">
      <xdr:nvCxnSpPr>
        <xdr:cNvPr id="312" name="直線コネクタ 311">
          <a:extLst>
            <a:ext uri="{FF2B5EF4-FFF2-40B4-BE49-F238E27FC236}">
              <a16:creationId xmlns:a16="http://schemas.microsoft.com/office/drawing/2014/main" id="{E79839CA-F491-43C3-8D15-4184B788C692}"/>
            </a:ext>
          </a:extLst>
        </xdr:cNvPr>
        <xdr:cNvCxnSpPr/>
      </xdr:nvCxnSpPr>
      <xdr:spPr>
        <a:xfrm>
          <a:off x="2019300" y="139892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60779</xdr:rowOff>
    </xdr:from>
    <xdr:to>
      <xdr:col>6</xdr:col>
      <xdr:colOff>38100</xdr:colOff>
      <xdr:row>81</xdr:row>
      <xdr:rowOff>162379</xdr:rowOff>
    </xdr:to>
    <xdr:sp macro="" textlink="">
      <xdr:nvSpPr>
        <xdr:cNvPr id="313" name="楕円 312">
          <a:extLst>
            <a:ext uri="{FF2B5EF4-FFF2-40B4-BE49-F238E27FC236}">
              <a16:creationId xmlns:a16="http://schemas.microsoft.com/office/drawing/2014/main" id="{685ED386-AE12-4F1F-8AAE-11166E00FE6D}"/>
            </a:ext>
          </a:extLst>
        </xdr:cNvPr>
        <xdr:cNvSpPr/>
      </xdr:nvSpPr>
      <xdr:spPr>
        <a:xfrm>
          <a:off x="1079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101781</xdr:rowOff>
    </xdr:from>
    <xdr:to>
      <xdr:col>10</xdr:col>
      <xdr:colOff>114300</xdr:colOff>
      <xdr:row>81</xdr:row>
      <xdr:rowOff>111579</xdr:rowOff>
    </xdr:to>
    <xdr:cxnSp macro="">
      <xdr:nvCxnSpPr>
        <xdr:cNvPr id="314" name="直線コネクタ 313">
          <a:extLst>
            <a:ext uri="{FF2B5EF4-FFF2-40B4-BE49-F238E27FC236}">
              <a16:creationId xmlns:a16="http://schemas.microsoft.com/office/drawing/2014/main" id="{C9B33D32-5BDD-424A-9F3D-B26F6DE073C4}"/>
            </a:ext>
          </a:extLst>
        </xdr:cNvPr>
        <xdr:cNvCxnSpPr/>
      </xdr:nvCxnSpPr>
      <xdr:spPr>
        <a:xfrm flipV="1">
          <a:off x="1130300" y="139892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a:extLst>
            <a:ext uri="{FF2B5EF4-FFF2-40B4-BE49-F238E27FC236}">
              <a16:creationId xmlns:a16="http://schemas.microsoft.com/office/drawing/2014/main" id="{6F4806CE-380C-4A15-A451-64CA4B75F731}"/>
            </a:ext>
          </a:extLst>
        </xdr:cNvPr>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a:extLst>
            <a:ext uri="{FF2B5EF4-FFF2-40B4-BE49-F238E27FC236}">
              <a16:creationId xmlns:a16="http://schemas.microsoft.com/office/drawing/2014/main" id="{A5C9DA2A-FDBA-4A4E-9A30-5C0DBC0580BC}"/>
            </a:ext>
          </a:extLst>
        </xdr:cNvPr>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a:extLst>
            <a:ext uri="{FF2B5EF4-FFF2-40B4-BE49-F238E27FC236}">
              <a16:creationId xmlns:a16="http://schemas.microsoft.com/office/drawing/2014/main" id="{0A8F907F-89B0-4A14-84E0-E33541FDFF3A}"/>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a:extLst>
            <a:ext uri="{FF2B5EF4-FFF2-40B4-BE49-F238E27FC236}">
              <a16:creationId xmlns:a16="http://schemas.microsoft.com/office/drawing/2014/main" id="{76AF88DC-7727-4463-A1D8-71F66584002C}"/>
            </a:ext>
          </a:extLst>
        </xdr:cNvPr>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141350</xdr:rowOff>
    </xdr:from>
    <xdr:ext cx="405111" cy="259045"/>
    <xdr:sp macro="" textlink="">
      <xdr:nvSpPr>
        <xdr:cNvPr id="319" name="n_1mainValue【公営住宅】&#10;有形固定資産減価償却率">
          <a:extLst>
            <a:ext uri="{FF2B5EF4-FFF2-40B4-BE49-F238E27FC236}">
              <a16:creationId xmlns:a16="http://schemas.microsoft.com/office/drawing/2014/main" id="{6C44C4A3-2C75-4120-8091-09EB4EEF5D10}"/>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20" name="n_2mainValue【公営住宅】&#10;有形固定資産減価償却率">
          <a:extLst>
            <a:ext uri="{FF2B5EF4-FFF2-40B4-BE49-F238E27FC236}">
              <a16:creationId xmlns:a16="http://schemas.microsoft.com/office/drawing/2014/main" id="{0C6E93EF-1A2F-4E8F-A343-1C43057D5EC7}"/>
            </a:ext>
          </a:extLst>
        </xdr:cNvPr>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321" name="n_3mainValue【公営住宅】&#10;有形固定資産減価償却率">
          <a:extLst>
            <a:ext uri="{FF2B5EF4-FFF2-40B4-BE49-F238E27FC236}">
              <a16:creationId xmlns:a16="http://schemas.microsoft.com/office/drawing/2014/main" id="{BD14E568-931F-47CB-B2EB-6652B340DDA0}"/>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7456</xdr:rowOff>
    </xdr:from>
    <xdr:ext cx="405111" cy="259045"/>
    <xdr:sp macro="" textlink="">
      <xdr:nvSpPr>
        <xdr:cNvPr id="322" name="n_4mainValue【公営住宅】&#10;有形固定資産減価償却率">
          <a:extLst>
            <a:ext uri="{FF2B5EF4-FFF2-40B4-BE49-F238E27FC236}">
              <a16:creationId xmlns:a16="http://schemas.microsoft.com/office/drawing/2014/main" id="{30E44901-7698-4A55-BF70-CD87CE349C20}"/>
            </a:ext>
          </a:extLst>
        </xdr:cNvPr>
        <xdr:cNvSpPr txBox="1"/>
      </xdr:nvSpPr>
      <xdr:spPr>
        <a:xfrm>
          <a:off x="927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4071D0E-1BA7-4B38-9B1C-03E96CDC44D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9C1A58CD-11FB-4317-8840-BA3FEDD1544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237767C5-D844-47CA-8053-0487F2420B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24F9242-EC98-4598-AABD-4213A66740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4C3D749-5D5A-4D2B-A226-F1404D05AE9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401FC02-D273-4CC1-9C9D-7D1CB3A971C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3F9A817-3AE4-41B8-B138-2A2850D9D5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19C4099D-4D98-4A65-960A-C619BB120CF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4657988-A961-4BB6-BD41-F42C2B68EF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ADEBBF7-9254-43DE-BE94-3F98CBBD76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AEBBDBF-64A3-4D4B-A622-AC090E1493B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E74E377-DE99-4B53-B0E6-7BD366A5FC0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5D2ACC6-9105-4912-9218-D0B6539824F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1B74EA8-C482-4CD1-92E2-F5734F508EA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9CBB3D50-AC91-4725-A950-6CDF454D3CC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65E0BCCD-A469-4485-B89E-7389813CD37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6E8AEFF5-7DEC-4E13-A5E4-21A24CABC6E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9652021-301D-468E-BBD9-2A4D32A62E3A}"/>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401DB0F-2400-4BE4-994A-5C2363AB544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D705E62-688D-4A29-B2C9-1DE81A308B2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15079F7-11EA-4EDA-8F04-FF6FBE07A5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0C50D792-C1ED-4259-BBC1-96F7BB01EE68}"/>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71831B46-BBD4-4741-96C6-A2C7BA7A17C7}"/>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7BD16E65-C6B1-45DA-9345-BD8D52A179CC}"/>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EDBD1D67-7413-40FF-8480-BA283F8B0B3B}"/>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D0DEC306-4A86-47E2-9E94-D984E2C9B75F}"/>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E35599D0-C983-4851-8BF3-480141FCF6A2}"/>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2CB52676-C33D-4935-A7FE-C56674583CE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9258A091-DB25-49C4-A40B-7979BC882FBC}"/>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594526FC-709A-4576-9B33-0602B92C6A77}"/>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D2A79015-5F80-4B05-B264-7EE707DE138D}"/>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900D6195-64FA-4066-92AC-A897BC322F67}"/>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849AE54-2CAE-4329-B878-01C416F9120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8F49BC6-52EA-45E5-B4B4-6159340BEF6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9123703-48B5-4B3C-A4FE-7FAC35E595A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47C2A18-B878-404B-9CE5-6C5B4BD825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22C1E6E-AAF4-418E-B3AC-64162E74E0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90170</xdr:rowOff>
    </xdr:from>
    <xdr:to>
      <xdr:col>55</xdr:col>
      <xdr:colOff>50800</xdr:colOff>
      <xdr:row>85</xdr:row>
      <xdr:rowOff>20320</xdr:rowOff>
    </xdr:to>
    <xdr:sp macro="" textlink="">
      <xdr:nvSpPr>
        <xdr:cNvPr id="360" name="楕円 359">
          <a:extLst>
            <a:ext uri="{FF2B5EF4-FFF2-40B4-BE49-F238E27FC236}">
              <a16:creationId xmlns:a16="http://schemas.microsoft.com/office/drawing/2014/main" id="{0718AB4E-F8BB-478D-A4CB-4C59D17AC564}"/>
            </a:ext>
          </a:extLst>
        </xdr:cNvPr>
        <xdr:cNvSpPr/>
      </xdr:nvSpPr>
      <xdr:spPr>
        <a:xfrm>
          <a:off x="10426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113047</xdr:rowOff>
    </xdr:from>
    <xdr:ext cx="469744" cy="259045"/>
    <xdr:sp macro="" textlink="">
      <xdr:nvSpPr>
        <xdr:cNvPr id="361" name="【公営住宅】&#10;一人当たり面積該当値テキスト">
          <a:extLst>
            <a:ext uri="{FF2B5EF4-FFF2-40B4-BE49-F238E27FC236}">
              <a16:creationId xmlns:a16="http://schemas.microsoft.com/office/drawing/2014/main" id="{A8E82CBE-F107-4EDF-985F-E21462EA46A4}"/>
            </a:ext>
          </a:extLst>
        </xdr:cNvPr>
        <xdr:cNvSpPr txBox="1"/>
      </xdr:nvSpPr>
      <xdr:spPr>
        <a:xfrm>
          <a:off x="10515600"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92456</xdr:rowOff>
    </xdr:from>
    <xdr:to>
      <xdr:col>50</xdr:col>
      <xdr:colOff>165100</xdr:colOff>
      <xdr:row>85</xdr:row>
      <xdr:rowOff>22606</xdr:rowOff>
    </xdr:to>
    <xdr:sp macro="" textlink="">
      <xdr:nvSpPr>
        <xdr:cNvPr id="362" name="楕円 361">
          <a:extLst>
            <a:ext uri="{FF2B5EF4-FFF2-40B4-BE49-F238E27FC236}">
              <a16:creationId xmlns:a16="http://schemas.microsoft.com/office/drawing/2014/main" id="{6C6E9B15-F81D-46E9-9612-1D185471B132}"/>
            </a:ext>
          </a:extLst>
        </xdr:cNvPr>
        <xdr:cNvSpPr/>
      </xdr:nvSpPr>
      <xdr:spPr>
        <a:xfrm>
          <a:off x="9588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143256</xdr:rowOff>
    </xdr:to>
    <xdr:cxnSp macro="">
      <xdr:nvCxnSpPr>
        <xdr:cNvPr id="363" name="直線コネクタ 362">
          <a:extLst>
            <a:ext uri="{FF2B5EF4-FFF2-40B4-BE49-F238E27FC236}">
              <a16:creationId xmlns:a16="http://schemas.microsoft.com/office/drawing/2014/main" id="{795D1D03-BCEF-45D9-A135-244F534506A6}"/>
            </a:ext>
          </a:extLst>
        </xdr:cNvPr>
        <xdr:cNvCxnSpPr/>
      </xdr:nvCxnSpPr>
      <xdr:spPr>
        <a:xfrm flipV="1">
          <a:off x="9639300" y="1454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94284</xdr:rowOff>
    </xdr:from>
    <xdr:to>
      <xdr:col>46</xdr:col>
      <xdr:colOff>38100</xdr:colOff>
      <xdr:row>85</xdr:row>
      <xdr:rowOff>24434</xdr:rowOff>
    </xdr:to>
    <xdr:sp macro="" textlink="">
      <xdr:nvSpPr>
        <xdr:cNvPr id="364" name="楕円 363">
          <a:extLst>
            <a:ext uri="{FF2B5EF4-FFF2-40B4-BE49-F238E27FC236}">
              <a16:creationId xmlns:a16="http://schemas.microsoft.com/office/drawing/2014/main" id="{52AED942-1BC4-45B6-8235-472AD534A295}"/>
            </a:ext>
          </a:extLst>
        </xdr:cNvPr>
        <xdr:cNvSpPr/>
      </xdr:nvSpPr>
      <xdr:spPr>
        <a:xfrm>
          <a:off x="8699500" y="144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143256</xdr:rowOff>
    </xdr:from>
    <xdr:to>
      <xdr:col>50</xdr:col>
      <xdr:colOff>114300</xdr:colOff>
      <xdr:row>84</xdr:row>
      <xdr:rowOff>145084</xdr:rowOff>
    </xdr:to>
    <xdr:cxnSp macro="">
      <xdr:nvCxnSpPr>
        <xdr:cNvPr id="365" name="直線コネクタ 364">
          <a:extLst>
            <a:ext uri="{FF2B5EF4-FFF2-40B4-BE49-F238E27FC236}">
              <a16:creationId xmlns:a16="http://schemas.microsoft.com/office/drawing/2014/main" id="{5AAABC1C-7B63-40C4-AA52-9CF68D163C75}"/>
            </a:ext>
          </a:extLst>
        </xdr:cNvPr>
        <xdr:cNvCxnSpPr/>
      </xdr:nvCxnSpPr>
      <xdr:spPr>
        <a:xfrm flipV="1">
          <a:off x="8750300" y="14545056"/>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95656</xdr:rowOff>
    </xdr:from>
    <xdr:to>
      <xdr:col>41</xdr:col>
      <xdr:colOff>101600</xdr:colOff>
      <xdr:row>85</xdr:row>
      <xdr:rowOff>25806</xdr:rowOff>
    </xdr:to>
    <xdr:sp macro="" textlink="">
      <xdr:nvSpPr>
        <xdr:cNvPr id="366" name="楕円 365">
          <a:extLst>
            <a:ext uri="{FF2B5EF4-FFF2-40B4-BE49-F238E27FC236}">
              <a16:creationId xmlns:a16="http://schemas.microsoft.com/office/drawing/2014/main" id="{023C49AC-9B14-4057-8839-78DCE514486F}"/>
            </a:ext>
          </a:extLst>
        </xdr:cNvPr>
        <xdr:cNvSpPr/>
      </xdr:nvSpPr>
      <xdr:spPr>
        <a:xfrm>
          <a:off x="7810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145084</xdr:rowOff>
    </xdr:from>
    <xdr:to>
      <xdr:col>45</xdr:col>
      <xdr:colOff>177800</xdr:colOff>
      <xdr:row>84</xdr:row>
      <xdr:rowOff>146456</xdr:rowOff>
    </xdr:to>
    <xdr:cxnSp macro="">
      <xdr:nvCxnSpPr>
        <xdr:cNvPr id="367" name="直線コネクタ 366">
          <a:extLst>
            <a:ext uri="{FF2B5EF4-FFF2-40B4-BE49-F238E27FC236}">
              <a16:creationId xmlns:a16="http://schemas.microsoft.com/office/drawing/2014/main" id="{69E6C665-9016-4E9E-8DC2-3219580D9D1E}"/>
            </a:ext>
          </a:extLst>
        </xdr:cNvPr>
        <xdr:cNvCxnSpPr/>
      </xdr:nvCxnSpPr>
      <xdr:spPr>
        <a:xfrm flipV="1">
          <a:off x="7861300" y="1454688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108916</xdr:rowOff>
    </xdr:from>
    <xdr:to>
      <xdr:col>36</xdr:col>
      <xdr:colOff>165100</xdr:colOff>
      <xdr:row>85</xdr:row>
      <xdr:rowOff>39066</xdr:rowOff>
    </xdr:to>
    <xdr:sp macro="" textlink="">
      <xdr:nvSpPr>
        <xdr:cNvPr id="368" name="楕円 367">
          <a:extLst>
            <a:ext uri="{FF2B5EF4-FFF2-40B4-BE49-F238E27FC236}">
              <a16:creationId xmlns:a16="http://schemas.microsoft.com/office/drawing/2014/main" id="{7CB70403-BD19-41BC-946F-325BCCBB7147}"/>
            </a:ext>
          </a:extLst>
        </xdr:cNvPr>
        <xdr:cNvSpPr/>
      </xdr:nvSpPr>
      <xdr:spPr>
        <a:xfrm>
          <a:off x="6921500" y="145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146456</xdr:rowOff>
    </xdr:from>
    <xdr:to>
      <xdr:col>41</xdr:col>
      <xdr:colOff>50800</xdr:colOff>
      <xdr:row>84</xdr:row>
      <xdr:rowOff>159716</xdr:rowOff>
    </xdr:to>
    <xdr:cxnSp macro="">
      <xdr:nvCxnSpPr>
        <xdr:cNvPr id="369" name="直線コネクタ 368">
          <a:extLst>
            <a:ext uri="{FF2B5EF4-FFF2-40B4-BE49-F238E27FC236}">
              <a16:creationId xmlns:a16="http://schemas.microsoft.com/office/drawing/2014/main" id="{824F43A0-2FD8-4076-BE9F-376F6D4BC9F5}"/>
            </a:ext>
          </a:extLst>
        </xdr:cNvPr>
        <xdr:cNvCxnSpPr/>
      </xdr:nvCxnSpPr>
      <xdr:spPr>
        <a:xfrm flipV="1">
          <a:off x="6972300" y="14548256"/>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3EB3BA52-481B-4995-B730-13258CDC1C00}"/>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F967563F-386B-4B99-8AB0-CF7A78412404}"/>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B5CCC4B8-3261-4990-8CEF-424BE18DA29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a:extLst>
            <a:ext uri="{FF2B5EF4-FFF2-40B4-BE49-F238E27FC236}">
              <a16:creationId xmlns:a16="http://schemas.microsoft.com/office/drawing/2014/main" id="{C71FC6FD-2F8F-4B10-A50D-9DEADCFF7DF5}"/>
            </a:ext>
          </a:extLst>
        </xdr:cNvPr>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39133</xdr:rowOff>
    </xdr:from>
    <xdr:ext cx="469744" cy="259045"/>
    <xdr:sp macro="" textlink="">
      <xdr:nvSpPr>
        <xdr:cNvPr id="374" name="n_1mainValue【公営住宅】&#10;一人当たり面積">
          <a:extLst>
            <a:ext uri="{FF2B5EF4-FFF2-40B4-BE49-F238E27FC236}">
              <a16:creationId xmlns:a16="http://schemas.microsoft.com/office/drawing/2014/main" id="{4B1AEF96-AD8A-4DEC-859B-EDD951E1A5FC}"/>
            </a:ext>
          </a:extLst>
        </xdr:cNvPr>
        <xdr:cNvSpPr txBox="1"/>
      </xdr:nvSpPr>
      <xdr:spPr>
        <a:xfrm>
          <a:off x="93917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40961</xdr:rowOff>
    </xdr:from>
    <xdr:ext cx="469744" cy="259045"/>
    <xdr:sp macro="" textlink="">
      <xdr:nvSpPr>
        <xdr:cNvPr id="375" name="n_2mainValue【公営住宅】&#10;一人当たり面積">
          <a:extLst>
            <a:ext uri="{FF2B5EF4-FFF2-40B4-BE49-F238E27FC236}">
              <a16:creationId xmlns:a16="http://schemas.microsoft.com/office/drawing/2014/main" id="{EB977A83-9E12-407D-A484-834FC09B5951}"/>
            </a:ext>
          </a:extLst>
        </xdr:cNvPr>
        <xdr:cNvSpPr txBox="1"/>
      </xdr:nvSpPr>
      <xdr:spPr>
        <a:xfrm>
          <a:off x="8515427" y="1427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42333</xdr:rowOff>
    </xdr:from>
    <xdr:ext cx="469744" cy="259045"/>
    <xdr:sp macro="" textlink="">
      <xdr:nvSpPr>
        <xdr:cNvPr id="376" name="n_3mainValue【公営住宅】&#10;一人当たり面積">
          <a:extLst>
            <a:ext uri="{FF2B5EF4-FFF2-40B4-BE49-F238E27FC236}">
              <a16:creationId xmlns:a16="http://schemas.microsoft.com/office/drawing/2014/main" id="{3D2FDA1E-EC24-4C2C-8755-1619F6F0B5F7}"/>
            </a:ext>
          </a:extLst>
        </xdr:cNvPr>
        <xdr:cNvSpPr txBox="1"/>
      </xdr:nvSpPr>
      <xdr:spPr>
        <a:xfrm>
          <a:off x="76264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30193</xdr:rowOff>
    </xdr:from>
    <xdr:ext cx="469744" cy="259045"/>
    <xdr:sp macro="" textlink="">
      <xdr:nvSpPr>
        <xdr:cNvPr id="377" name="n_4mainValue【公営住宅】&#10;一人当たり面積">
          <a:extLst>
            <a:ext uri="{FF2B5EF4-FFF2-40B4-BE49-F238E27FC236}">
              <a16:creationId xmlns:a16="http://schemas.microsoft.com/office/drawing/2014/main" id="{9E378B4B-8CB3-4574-B7C1-17FF01429BED}"/>
            </a:ext>
          </a:extLst>
        </xdr:cNvPr>
        <xdr:cNvSpPr txBox="1"/>
      </xdr:nvSpPr>
      <xdr:spPr>
        <a:xfrm>
          <a:off x="6737427" y="1460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F18B0B46-E7A5-4CA6-9501-73314A23AF5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1329101-9268-4173-831B-8592D08424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4D097BD-95A9-482E-B6EE-2E3DC7321F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B5C0A0E-ED1F-4EED-A29E-027FDB4F7E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444A9DD-770B-43BF-9942-6E958B73BAE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EF85448-974E-4C79-B0CD-0E2114FA8CA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AB5C7A8-4FFB-4CB0-A770-0A2D3C7AF7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D02161C-4030-4B9D-AC49-4A29E1D2234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96F2583-B576-49F0-87AF-B953F022F1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5496A62E-865C-49C4-9ACE-0FB8B63175C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53817B0-4C4B-4E51-833F-E01291A8CC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F76F392-DEF0-4B48-9982-53595454871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1D16FE37-2981-4E0B-9C75-D936209BB31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52CA5608-9AE7-4E13-A0C1-5B921A1F14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2579E8CC-00E0-420E-8E1A-B440E5D080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B689234-B625-4925-AC83-9F7E6706EC3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5418E2AE-B3A8-44D7-A1E7-CAF6A0BEEF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02F0871-04A5-47BC-B9F0-75B31B2B9F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17F139D6-1790-4E09-9E9B-289F972CA3C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4B3FF1E-E720-469B-8FCE-7642216748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AE239AC3-43D1-454A-8043-5F56707B4E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1496C08A-8D4B-4EBD-89E4-E524134D09E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5543D44-0027-40FE-BC67-EBA158A3C4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220F537-F8BC-468F-AA12-C8C1AC51047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ACF07E2-9559-487A-9C14-215074F50AC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41BE9A8-800D-407E-A4F0-74C9F4A3B2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C8AA053-8A07-4DF6-946E-C42E3F8FC0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A15FB030-AD5B-478E-A6B8-FF975E84955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B1809F6-0ED2-49A1-8B32-BC6E8F5E8A9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8D69D270-20DC-4E83-8E19-D9EB926102A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027DC06-E0C9-4E7E-BCE3-E5EE321AA55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74C4E6F6-A771-49E9-8319-53045929E8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79B71C90-A678-48AD-BC41-F29D6CAF494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FA994E79-74AF-49EB-8E7F-C42984124B7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34143E76-D107-4940-ABA8-9C2D20A7283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CF8DB4B-74A4-4B9B-9F0B-6F05A51D9F8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2D5AFA17-3877-4C2E-A2BB-B20F27A1CE0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AC7875FA-EA0A-4A89-9B07-98E8BD1AB80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C436929F-1A49-443A-84D1-BB0EEE79C87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748A3E13-A409-423B-BD8A-3A195090A1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6332DEC1-6862-4CAA-AD34-A6B9AD0A9EBA}"/>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BA75B5DE-DA59-4519-A282-2D373BD2CFC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6A6ADB1-5980-4044-901F-807E39FE9A77}"/>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E6287399-5717-48E7-9C59-185017A6AA88}"/>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13DC1D61-4734-470D-A94D-C5315F079194}"/>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2BDD8154-4583-41FD-AB94-EB59365C5870}"/>
            </a:ext>
          </a:extLst>
        </xdr:cNvPr>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E30E2C9A-DC87-471B-93BC-718132C5E3EC}"/>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A40AF454-0A10-471F-A4A0-B9DBC6B78BB1}"/>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A511338C-F81D-49D2-AD7F-3306399755CA}"/>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B045ABAD-808B-4245-BE61-ED7AC3FA937E}"/>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C35DCA55-11C5-4F1C-A51D-A0B7D27B3F30}"/>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EEF4772-F705-45E2-BB0E-F378D966A29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41E9549-7F75-44B0-9914-97413E9C35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A00F73B-D844-44EF-9BC4-BD93CC212E4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33CE6EA-CB17-4FE4-9713-3E33B50D6C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1C9EC0E-BA75-4A26-9183-F8D5CACC29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34" name="楕円 433">
          <a:extLst>
            <a:ext uri="{FF2B5EF4-FFF2-40B4-BE49-F238E27FC236}">
              <a16:creationId xmlns:a16="http://schemas.microsoft.com/office/drawing/2014/main" id="{CD75E5B7-5CBB-41FE-8C26-112DE1B26712}"/>
            </a:ext>
          </a:extLst>
        </xdr:cNvPr>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CE376E85-805B-45D6-9E68-AA86B2F28F98}"/>
            </a:ext>
          </a:extLst>
        </xdr:cNvPr>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436" name="楕円 435">
          <a:extLst>
            <a:ext uri="{FF2B5EF4-FFF2-40B4-BE49-F238E27FC236}">
              <a16:creationId xmlns:a16="http://schemas.microsoft.com/office/drawing/2014/main" id="{B5991B06-C66B-42B7-896E-38437951869E}"/>
            </a:ext>
          </a:extLst>
        </xdr:cNvPr>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53340</xdr:rowOff>
    </xdr:to>
    <xdr:cxnSp macro="">
      <xdr:nvCxnSpPr>
        <xdr:cNvPr id="437" name="直線コネクタ 436">
          <a:extLst>
            <a:ext uri="{FF2B5EF4-FFF2-40B4-BE49-F238E27FC236}">
              <a16:creationId xmlns:a16="http://schemas.microsoft.com/office/drawing/2014/main" id="{142F7F56-255C-4090-9446-643CA80CDF4F}"/>
            </a:ext>
          </a:extLst>
        </xdr:cNvPr>
        <xdr:cNvCxnSpPr/>
      </xdr:nvCxnSpPr>
      <xdr:spPr>
        <a:xfrm>
          <a:off x="15481300" y="6396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151130</xdr:rowOff>
    </xdr:from>
    <xdr:to>
      <xdr:col>76</xdr:col>
      <xdr:colOff>165100</xdr:colOff>
      <xdr:row>36</xdr:row>
      <xdr:rowOff>81280</xdr:rowOff>
    </xdr:to>
    <xdr:sp macro="" textlink="">
      <xdr:nvSpPr>
        <xdr:cNvPr id="438" name="楕円 437">
          <a:extLst>
            <a:ext uri="{FF2B5EF4-FFF2-40B4-BE49-F238E27FC236}">
              <a16:creationId xmlns:a16="http://schemas.microsoft.com/office/drawing/2014/main" id="{1744B4A4-8748-439F-9E7F-52B93731DE86}"/>
            </a:ext>
          </a:extLst>
        </xdr:cNvPr>
        <xdr:cNvSpPr/>
      </xdr:nvSpPr>
      <xdr:spPr>
        <a:xfrm>
          <a:off x="14541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30480</xdr:rowOff>
    </xdr:from>
    <xdr:to>
      <xdr:col>81</xdr:col>
      <xdr:colOff>50800</xdr:colOff>
      <xdr:row>37</xdr:row>
      <xdr:rowOff>53340</xdr:rowOff>
    </xdr:to>
    <xdr:cxnSp macro="">
      <xdr:nvCxnSpPr>
        <xdr:cNvPr id="439" name="直線コネクタ 438">
          <a:extLst>
            <a:ext uri="{FF2B5EF4-FFF2-40B4-BE49-F238E27FC236}">
              <a16:creationId xmlns:a16="http://schemas.microsoft.com/office/drawing/2014/main" id="{2A7A0FEA-57F8-4102-ADEA-B1E94617D166}"/>
            </a:ext>
          </a:extLst>
        </xdr:cNvPr>
        <xdr:cNvCxnSpPr/>
      </xdr:nvCxnSpPr>
      <xdr:spPr>
        <a:xfrm>
          <a:off x="14592300" y="620268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440" name="楕円 439">
          <a:extLst>
            <a:ext uri="{FF2B5EF4-FFF2-40B4-BE49-F238E27FC236}">
              <a16:creationId xmlns:a16="http://schemas.microsoft.com/office/drawing/2014/main" id="{B25FB228-E8D4-4B6D-A515-FCBC39C15744}"/>
            </a:ext>
          </a:extLst>
        </xdr:cNvPr>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30480</xdr:rowOff>
    </xdr:from>
    <xdr:to>
      <xdr:col>76</xdr:col>
      <xdr:colOff>114300</xdr:colOff>
      <xdr:row>36</xdr:row>
      <xdr:rowOff>116205</xdr:rowOff>
    </xdr:to>
    <xdr:cxnSp macro="">
      <xdr:nvCxnSpPr>
        <xdr:cNvPr id="441" name="直線コネクタ 440">
          <a:extLst>
            <a:ext uri="{FF2B5EF4-FFF2-40B4-BE49-F238E27FC236}">
              <a16:creationId xmlns:a16="http://schemas.microsoft.com/office/drawing/2014/main" id="{5EB18F56-DCA1-4AC0-8818-F9998C5CFDF3}"/>
            </a:ext>
          </a:extLst>
        </xdr:cNvPr>
        <xdr:cNvCxnSpPr/>
      </xdr:nvCxnSpPr>
      <xdr:spPr>
        <a:xfrm flipV="1">
          <a:off x="13703300" y="62026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19685</xdr:rowOff>
    </xdr:from>
    <xdr:to>
      <xdr:col>67</xdr:col>
      <xdr:colOff>101600</xdr:colOff>
      <xdr:row>36</xdr:row>
      <xdr:rowOff>121285</xdr:rowOff>
    </xdr:to>
    <xdr:sp macro="" textlink="">
      <xdr:nvSpPr>
        <xdr:cNvPr id="442" name="楕円 441">
          <a:extLst>
            <a:ext uri="{FF2B5EF4-FFF2-40B4-BE49-F238E27FC236}">
              <a16:creationId xmlns:a16="http://schemas.microsoft.com/office/drawing/2014/main" id="{DAFBD58E-E646-4C01-A59B-EFD7FB959A9F}"/>
            </a:ext>
          </a:extLst>
        </xdr:cNvPr>
        <xdr:cNvSpPr/>
      </xdr:nvSpPr>
      <xdr:spPr>
        <a:xfrm>
          <a:off x="12763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70485</xdr:rowOff>
    </xdr:from>
    <xdr:to>
      <xdr:col>71</xdr:col>
      <xdr:colOff>177800</xdr:colOff>
      <xdr:row>36</xdr:row>
      <xdr:rowOff>116205</xdr:rowOff>
    </xdr:to>
    <xdr:cxnSp macro="">
      <xdr:nvCxnSpPr>
        <xdr:cNvPr id="443" name="直線コネクタ 442">
          <a:extLst>
            <a:ext uri="{FF2B5EF4-FFF2-40B4-BE49-F238E27FC236}">
              <a16:creationId xmlns:a16="http://schemas.microsoft.com/office/drawing/2014/main" id="{C21F157A-9939-4CB5-9853-E65DA631F52F}"/>
            </a:ext>
          </a:extLst>
        </xdr:cNvPr>
        <xdr:cNvCxnSpPr/>
      </xdr:nvCxnSpPr>
      <xdr:spPr>
        <a:xfrm>
          <a:off x="12814300" y="62426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6B95A132-EE71-4069-88D4-54943D4FC7F6}"/>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3101F1FA-4D86-424C-9443-F433FA62E15E}"/>
            </a:ext>
          </a:extLst>
        </xdr:cNvPr>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43F5D9B9-FD0A-43B4-94A8-57B886B246DC}"/>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EB45EAFE-A725-4CB8-ABBD-7FA984B3EE6F}"/>
            </a:ext>
          </a:extLst>
        </xdr:cNvPr>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C50EB9B0-7D4C-4A57-A12A-F03312F0BC68}"/>
            </a:ext>
          </a:extLst>
        </xdr:cNvPr>
        <xdr:cNvSpPr txBox="1"/>
      </xdr:nvSpPr>
      <xdr:spPr>
        <a:xfrm>
          <a:off x="15266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97807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6C5C5DF5-9AE6-4342-BA9B-E989E995FE88}"/>
            </a:ext>
          </a:extLst>
        </xdr:cNvPr>
        <xdr:cNvSpPr txBox="1"/>
      </xdr:nvSpPr>
      <xdr:spPr>
        <a:xfrm>
          <a:off x="14389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836737D-510F-49DC-A14E-F94276846B50}"/>
            </a:ext>
          </a:extLst>
        </xdr:cNvPr>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137812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5CEA2169-DD95-4D87-A762-145962AD1C15}"/>
            </a:ext>
          </a:extLst>
        </xdr:cNvPr>
        <xdr:cNvSpPr txBox="1"/>
      </xdr:nvSpPr>
      <xdr:spPr>
        <a:xfrm>
          <a:off x="12611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6752248F-6490-46F7-973E-420CD829D0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C3D95AC-B45C-4475-BF62-EBFBBEB4AF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6257AFFF-ED14-41D5-A7EC-75EB79CE3C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EBBF8F0-BEA1-41D2-895D-04BF68D1AF5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6DC53EB2-22CC-4A54-B1C1-3993FB75D71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6C239BBD-1F9D-4BA3-98F1-95558EBD79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D6294D84-C18C-4725-A282-507B21B5CC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252D061-6743-4174-9659-A0CA067544B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7B1DA62-ABC5-4BC6-88F3-E325448D6A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48A7F202-86D9-4BE7-AE85-014E2794F77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31CDC44C-42D6-48BA-9C5A-FDA591BEFD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DDEC448B-8F36-4EEF-BBDC-661F59CFEB8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B46877ED-64A1-4B3A-B923-0D63924AAA5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EA022AEF-FE6E-4927-9191-22B8D00CA42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F94E8873-D1D7-40EA-B9FF-E8E27C800D4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7351A14-A690-46CE-A129-58BCADDFB5B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D83934BD-E90C-4A57-9CF7-4094CB2367B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39D20070-CAD3-487F-A9AA-DB68659AAB3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B97A2970-9462-4F26-9225-6CD12D7E421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1BDC4F71-5395-40F1-918C-81CFE568D2B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AAF01E23-1161-48EF-A6BA-30FD0EE09FB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4E885047-031F-408F-B673-90AD921A81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BD42C3E7-8BB1-47BB-972A-21F057D3D0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C5FD653F-966F-42BD-924A-888798A55879}"/>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4505F15-E5D5-4838-A763-DF8DBDB99A25}"/>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FEF53BAA-D20F-4922-A4B8-738811CFB6FB}"/>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D05EC789-FA94-444C-A2D7-2B28CFFE2A7E}"/>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643BD0E8-5C28-4677-BDEF-CE4F866E0B5C}"/>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58681CEB-B38D-4A59-8A4F-ADADE04C1B08}"/>
            </a:ext>
          </a:extLst>
        </xdr:cNvPr>
        <xdr:cNvSpPr txBox="1"/>
      </xdr:nvSpPr>
      <xdr:spPr>
        <a:xfrm>
          <a:off x="22199600" y="683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7AC69E05-DDCC-494E-8ED6-379C318B43E7}"/>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FC249450-74FF-4F62-8BAB-2DA6FD24380F}"/>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864479A3-CB14-427C-987F-63B7F706F6D7}"/>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BFC40C51-C947-460F-A1CC-C9D8A2B17B31}"/>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2CB8BB77-062D-4CD0-B738-9F91FC105823}"/>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EA3C8FE-C769-44CA-9B7C-A5AAD4C9EC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9858374-6529-402C-B112-20CDC56210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C3AF57B-BBD6-46DB-95F1-058BD50C9E4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9AB1CB1-6D4F-4744-BE5C-60049FBFE0F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5D8B2E9C-6F30-47F3-93D1-05E970AD02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xdr:rowOff>
    </xdr:from>
    <xdr:to>
      <xdr:col>116</xdr:col>
      <xdr:colOff>114300</xdr:colOff>
      <xdr:row>35</xdr:row>
      <xdr:rowOff>115570</xdr:rowOff>
    </xdr:to>
    <xdr:sp macro="" textlink="">
      <xdr:nvSpPr>
        <xdr:cNvPr id="491" name="楕円 490">
          <a:extLst>
            <a:ext uri="{FF2B5EF4-FFF2-40B4-BE49-F238E27FC236}">
              <a16:creationId xmlns:a16="http://schemas.microsoft.com/office/drawing/2014/main" id="{6600B970-3DB7-407A-B429-1EA544ED2D65}"/>
            </a:ext>
          </a:extLst>
        </xdr:cNvPr>
        <xdr:cNvSpPr/>
      </xdr:nvSpPr>
      <xdr:spPr>
        <a:xfrm>
          <a:off x="22110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36847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518CFC57-71BF-483F-9147-081C4568D8A6}"/>
            </a:ext>
          </a:extLst>
        </xdr:cNvPr>
        <xdr:cNvSpPr txBox="1"/>
      </xdr:nvSpPr>
      <xdr:spPr>
        <a:xfrm>
          <a:off x="22199600" y="58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21590</xdr:rowOff>
    </xdr:from>
    <xdr:to>
      <xdr:col>112</xdr:col>
      <xdr:colOff>38100</xdr:colOff>
      <xdr:row>35</xdr:row>
      <xdr:rowOff>123190</xdr:rowOff>
    </xdr:to>
    <xdr:sp macro="" textlink="">
      <xdr:nvSpPr>
        <xdr:cNvPr id="493" name="楕円 492">
          <a:extLst>
            <a:ext uri="{FF2B5EF4-FFF2-40B4-BE49-F238E27FC236}">
              <a16:creationId xmlns:a16="http://schemas.microsoft.com/office/drawing/2014/main" id="{4C273C34-A004-4025-8823-CC355860EE41}"/>
            </a:ext>
          </a:extLst>
        </xdr:cNvPr>
        <xdr:cNvSpPr/>
      </xdr:nvSpPr>
      <xdr:spPr>
        <a:xfrm>
          <a:off x="21272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64770</xdr:rowOff>
    </xdr:from>
    <xdr:to>
      <xdr:col>116</xdr:col>
      <xdr:colOff>63500</xdr:colOff>
      <xdr:row>35</xdr:row>
      <xdr:rowOff>72390</xdr:rowOff>
    </xdr:to>
    <xdr:cxnSp macro="">
      <xdr:nvCxnSpPr>
        <xdr:cNvPr id="494" name="直線コネクタ 493">
          <a:extLst>
            <a:ext uri="{FF2B5EF4-FFF2-40B4-BE49-F238E27FC236}">
              <a16:creationId xmlns:a16="http://schemas.microsoft.com/office/drawing/2014/main" id="{59D5DDD5-D3C8-4AEE-B39E-3B5BE6E5C7A8}"/>
            </a:ext>
          </a:extLst>
        </xdr:cNvPr>
        <xdr:cNvCxnSpPr/>
      </xdr:nvCxnSpPr>
      <xdr:spPr>
        <a:xfrm flipV="1">
          <a:off x="21323300" y="6065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25400</xdr:rowOff>
    </xdr:from>
    <xdr:to>
      <xdr:col>107</xdr:col>
      <xdr:colOff>101600</xdr:colOff>
      <xdr:row>35</xdr:row>
      <xdr:rowOff>127000</xdr:rowOff>
    </xdr:to>
    <xdr:sp macro="" textlink="">
      <xdr:nvSpPr>
        <xdr:cNvPr id="495" name="楕円 494">
          <a:extLst>
            <a:ext uri="{FF2B5EF4-FFF2-40B4-BE49-F238E27FC236}">
              <a16:creationId xmlns:a16="http://schemas.microsoft.com/office/drawing/2014/main" id="{61A2D0F4-0281-46F6-AB54-501CC90F8792}"/>
            </a:ext>
          </a:extLst>
        </xdr:cNvPr>
        <xdr:cNvSpPr/>
      </xdr:nvSpPr>
      <xdr:spPr>
        <a:xfrm>
          <a:off x="20383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72390</xdr:rowOff>
    </xdr:from>
    <xdr:to>
      <xdr:col>111</xdr:col>
      <xdr:colOff>177800</xdr:colOff>
      <xdr:row>35</xdr:row>
      <xdr:rowOff>76200</xdr:rowOff>
    </xdr:to>
    <xdr:cxnSp macro="">
      <xdr:nvCxnSpPr>
        <xdr:cNvPr id="496" name="直線コネクタ 495">
          <a:extLst>
            <a:ext uri="{FF2B5EF4-FFF2-40B4-BE49-F238E27FC236}">
              <a16:creationId xmlns:a16="http://schemas.microsoft.com/office/drawing/2014/main" id="{834592BE-C789-4416-87E4-703BCFEF44CA}"/>
            </a:ext>
          </a:extLst>
        </xdr:cNvPr>
        <xdr:cNvCxnSpPr/>
      </xdr:nvCxnSpPr>
      <xdr:spPr>
        <a:xfrm flipV="1">
          <a:off x="20434300" y="6073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124460</xdr:rowOff>
    </xdr:from>
    <xdr:to>
      <xdr:col>102</xdr:col>
      <xdr:colOff>165100</xdr:colOff>
      <xdr:row>36</xdr:row>
      <xdr:rowOff>54610</xdr:rowOff>
    </xdr:to>
    <xdr:sp macro="" textlink="">
      <xdr:nvSpPr>
        <xdr:cNvPr id="497" name="楕円 496">
          <a:extLst>
            <a:ext uri="{FF2B5EF4-FFF2-40B4-BE49-F238E27FC236}">
              <a16:creationId xmlns:a16="http://schemas.microsoft.com/office/drawing/2014/main" id="{97B69CCA-CE89-4BF3-8822-CFBA6F5E6F52}"/>
            </a:ext>
          </a:extLst>
        </xdr:cNvPr>
        <xdr:cNvSpPr/>
      </xdr:nvSpPr>
      <xdr:spPr>
        <a:xfrm>
          <a:off x="19494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76200</xdr:rowOff>
    </xdr:from>
    <xdr:to>
      <xdr:col>107</xdr:col>
      <xdr:colOff>50800</xdr:colOff>
      <xdr:row>36</xdr:row>
      <xdr:rowOff>3810</xdr:rowOff>
    </xdr:to>
    <xdr:cxnSp macro="">
      <xdr:nvCxnSpPr>
        <xdr:cNvPr id="498" name="直線コネクタ 497">
          <a:extLst>
            <a:ext uri="{FF2B5EF4-FFF2-40B4-BE49-F238E27FC236}">
              <a16:creationId xmlns:a16="http://schemas.microsoft.com/office/drawing/2014/main" id="{01852105-E143-4F78-B2BA-25F1687D1497}"/>
            </a:ext>
          </a:extLst>
        </xdr:cNvPr>
        <xdr:cNvCxnSpPr/>
      </xdr:nvCxnSpPr>
      <xdr:spPr>
        <a:xfrm flipV="1">
          <a:off x="19545300" y="60769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113030</xdr:rowOff>
    </xdr:from>
    <xdr:to>
      <xdr:col>98</xdr:col>
      <xdr:colOff>38100</xdr:colOff>
      <xdr:row>36</xdr:row>
      <xdr:rowOff>43180</xdr:rowOff>
    </xdr:to>
    <xdr:sp macro="" textlink="">
      <xdr:nvSpPr>
        <xdr:cNvPr id="499" name="楕円 498">
          <a:extLst>
            <a:ext uri="{FF2B5EF4-FFF2-40B4-BE49-F238E27FC236}">
              <a16:creationId xmlns:a16="http://schemas.microsoft.com/office/drawing/2014/main" id="{F2CC4D67-6A0B-480A-ACB0-9CD94D209A4F}"/>
            </a:ext>
          </a:extLst>
        </xdr:cNvPr>
        <xdr:cNvSpPr/>
      </xdr:nvSpPr>
      <xdr:spPr>
        <a:xfrm>
          <a:off x="18605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163830</xdr:rowOff>
    </xdr:from>
    <xdr:to>
      <xdr:col>102</xdr:col>
      <xdr:colOff>114300</xdr:colOff>
      <xdr:row>36</xdr:row>
      <xdr:rowOff>3810</xdr:rowOff>
    </xdr:to>
    <xdr:cxnSp macro="">
      <xdr:nvCxnSpPr>
        <xdr:cNvPr id="500" name="直線コネクタ 499">
          <a:extLst>
            <a:ext uri="{FF2B5EF4-FFF2-40B4-BE49-F238E27FC236}">
              <a16:creationId xmlns:a16="http://schemas.microsoft.com/office/drawing/2014/main" id="{F032B723-7CF4-47E5-82AC-E88444FC64C2}"/>
            </a:ext>
          </a:extLst>
        </xdr:cNvPr>
        <xdr:cNvCxnSpPr/>
      </xdr:nvCxnSpPr>
      <xdr:spPr>
        <a:xfrm>
          <a:off x="18656300" y="6164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6F339014-C9B1-4D0D-B69A-DDF0DC7443D2}"/>
            </a:ext>
          </a:extLst>
        </xdr:cNvPr>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9F9DFDD0-40FE-42F7-A647-04D7F80036D1}"/>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92EC7495-15B5-4FA8-B020-36837ABED2EA}"/>
            </a:ext>
          </a:extLst>
        </xdr:cNvPr>
        <xdr:cNvSpPr txBox="1"/>
      </xdr:nvSpPr>
      <xdr:spPr>
        <a:xfrm>
          <a:off x="19310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4979AD52-4535-4E6D-A8D6-0255064A1DB9}"/>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139717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6AFCF21B-AFD4-4245-9281-F0E3ADFF91C7}"/>
            </a:ext>
          </a:extLst>
        </xdr:cNvPr>
        <xdr:cNvSpPr txBox="1"/>
      </xdr:nvSpPr>
      <xdr:spPr>
        <a:xfrm>
          <a:off x="21075727" y="579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143527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CD4C909-6882-4C90-9A67-08EBFD5B0D40}"/>
            </a:ext>
          </a:extLst>
        </xdr:cNvPr>
        <xdr:cNvSpPr txBox="1"/>
      </xdr:nvSpPr>
      <xdr:spPr>
        <a:xfrm>
          <a:off x="20199427"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71137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1DE4A211-CD9F-4B05-B36C-241CB14EBEBC}"/>
            </a:ext>
          </a:extLst>
        </xdr:cNvPr>
        <xdr:cNvSpPr txBox="1"/>
      </xdr:nvSpPr>
      <xdr:spPr>
        <a:xfrm>
          <a:off x="19310427" y="5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59707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ACCD9C78-56A9-475A-B337-31B38F4C9625}"/>
            </a:ext>
          </a:extLst>
        </xdr:cNvPr>
        <xdr:cNvSpPr txBox="1"/>
      </xdr:nvSpPr>
      <xdr:spPr>
        <a:xfrm>
          <a:off x="18421427" y="58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34DFDCFF-9004-4D6E-B240-E390BEF38B0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B8FE0923-E94F-44D2-9E3D-8596C65A79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15A5AC0D-8BFB-41D2-84BD-CE1B1A5C5D7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B6009D63-2BF3-4484-80AA-6C556AC880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D67C2DED-D942-47FE-8D9A-9E94F567872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BD1605C6-8F17-47D1-98DC-DF2EF87C2DD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961E798A-FA03-41F7-B23C-D84EC1DD7B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307F6019-BD7D-42CC-AEED-7906A1F515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91332468-DC06-47DC-8701-74CEA637FE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A52CACD5-09C9-48E8-829A-A9F2C092DAC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EF4BA8DA-F026-4C78-82ED-2E64FF26D52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301E7F9B-4B9D-4C49-ABB1-01FD30A8D5B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8555A5C9-15D8-4FFF-985C-399C33FAD0B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949A5B86-DEAD-4C8B-8293-4AE128D2FED2}"/>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97A09102-4E15-4E0A-A54A-41BFD1A73F1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8F94A4D9-93F5-4A2A-B7AA-E2A8C95CF6E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F964205D-77E5-46CA-8BD5-05F6572293F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5020E5AD-4BAB-486D-BEEF-5ADC825FEF8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06590628-CB79-41AA-8D7D-4EB1D05E42C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EC19DA6-97F5-42B5-B42E-9FB5D5D34E5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979FE73-4942-4684-BBFE-EECC69D110A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C90BAB63-F057-42B1-B727-754FE84C780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12BD7F52-39ED-4B8A-8684-F58CFF44D4AB}"/>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B7E25B3B-6BC8-4CFB-ADFE-789F8FDD7574}"/>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C3E25165-7C0E-4434-A0AA-69A133BF229F}"/>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6FE434EF-564C-465E-BC36-73BA3F9F34FE}"/>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A650DBC8-AFC2-4BE4-B824-A201A6F6A4C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9A85FADF-3482-42CE-9631-F17BB8F57EDF}"/>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C09A1CC3-6877-42AE-8399-FE971517D4F8}"/>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31AA6F7E-23F3-43A6-B573-8464C15F4A26}"/>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FFCD722B-35CA-4B03-8D56-BF4A9B4997AC}"/>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B2EBDAD6-7720-4924-9685-C17C1F76DC2B}"/>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52C3D374-86D6-4CB2-9D32-EFC03A5321FE}"/>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5A29506-95B7-443A-B686-B43873A79A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B437602-9974-466A-BD58-526A120215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696E8CB-F352-46E5-8388-883CC50E918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BAE5C786-78C6-4EA8-B41A-15AC3E5506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402C8A5-FA17-4412-AB6B-DEA73DFE9B7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72644</xdr:rowOff>
    </xdr:from>
    <xdr:to>
      <xdr:col>85</xdr:col>
      <xdr:colOff>177800</xdr:colOff>
      <xdr:row>61</xdr:row>
      <xdr:rowOff>2794</xdr:rowOff>
    </xdr:to>
    <xdr:sp macro="" textlink="">
      <xdr:nvSpPr>
        <xdr:cNvPr id="547" name="楕円 546">
          <a:extLst>
            <a:ext uri="{FF2B5EF4-FFF2-40B4-BE49-F238E27FC236}">
              <a16:creationId xmlns:a16="http://schemas.microsoft.com/office/drawing/2014/main" id="{6D976670-5BC5-4F2A-980D-5D875B7DF394}"/>
            </a:ext>
          </a:extLst>
        </xdr:cNvPr>
        <xdr:cNvSpPr/>
      </xdr:nvSpPr>
      <xdr:spPr>
        <a:xfrm>
          <a:off x="162687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51071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375E630C-3573-4C5F-9EF8-E49F1CBA6824}"/>
            </a:ext>
          </a:extLst>
        </xdr:cNvPr>
        <xdr:cNvSpPr txBox="1"/>
      </xdr:nvSpPr>
      <xdr:spPr>
        <a:xfrm>
          <a:off x="16357600"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84074</xdr:rowOff>
    </xdr:from>
    <xdr:to>
      <xdr:col>81</xdr:col>
      <xdr:colOff>101600</xdr:colOff>
      <xdr:row>61</xdr:row>
      <xdr:rowOff>14224</xdr:rowOff>
    </xdr:to>
    <xdr:sp macro="" textlink="">
      <xdr:nvSpPr>
        <xdr:cNvPr id="549" name="楕円 548">
          <a:extLst>
            <a:ext uri="{FF2B5EF4-FFF2-40B4-BE49-F238E27FC236}">
              <a16:creationId xmlns:a16="http://schemas.microsoft.com/office/drawing/2014/main" id="{993A1582-0D3A-4CF3-909E-933AF469BC36}"/>
            </a:ext>
          </a:extLst>
        </xdr:cNvPr>
        <xdr:cNvSpPr/>
      </xdr:nvSpPr>
      <xdr:spPr>
        <a:xfrm>
          <a:off x="15430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123444</xdr:rowOff>
    </xdr:from>
    <xdr:to>
      <xdr:col>85</xdr:col>
      <xdr:colOff>127000</xdr:colOff>
      <xdr:row>60</xdr:row>
      <xdr:rowOff>134874</xdr:rowOff>
    </xdr:to>
    <xdr:cxnSp macro="">
      <xdr:nvCxnSpPr>
        <xdr:cNvPr id="550" name="直線コネクタ 549">
          <a:extLst>
            <a:ext uri="{FF2B5EF4-FFF2-40B4-BE49-F238E27FC236}">
              <a16:creationId xmlns:a16="http://schemas.microsoft.com/office/drawing/2014/main" id="{3612C54C-1A8E-40AE-B0F0-489CA0F4230F}"/>
            </a:ext>
          </a:extLst>
        </xdr:cNvPr>
        <xdr:cNvCxnSpPr/>
      </xdr:nvCxnSpPr>
      <xdr:spPr>
        <a:xfrm flipV="1">
          <a:off x="15481300" y="1041044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129794</xdr:rowOff>
    </xdr:from>
    <xdr:to>
      <xdr:col>76</xdr:col>
      <xdr:colOff>165100</xdr:colOff>
      <xdr:row>60</xdr:row>
      <xdr:rowOff>59944</xdr:rowOff>
    </xdr:to>
    <xdr:sp macro="" textlink="">
      <xdr:nvSpPr>
        <xdr:cNvPr id="551" name="楕円 550">
          <a:extLst>
            <a:ext uri="{FF2B5EF4-FFF2-40B4-BE49-F238E27FC236}">
              <a16:creationId xmlns:a16="http://schemas.microsoft.com/office/drawing/2014/main" id="{6AFAC306-AD11-4BA9-9BF1-8B7D80CF033D}"/>
            </a:ext>
          </a:extLst>
        </xdr:cNvPr>
        <xdr:cNvSpPr/>
      </xdr:nvSpPr>
      <xdr:spPr>
        <a:xfrm>
          <a:off x="14541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xdr:rowOff>
    </xdr:from>
    <xdr:to>
      <xdr:col>81</xdr:col>
      <xdr:colOff>50800</xdr:colOff>
      <xdr:row>60</xdr:row>
      <xdr:rowOff>134874</xdr:rowOff>
    </xdr:to>
    <xdr:cxnSp macro="">
      <xdr:nvCxnSpPr>
        <xdr:cNvPr id="552" name="直線コネクタ 551">
          <a:extLst>
            <a:ext uri="{FF2B5EF4-FFF2-40B4-BE49-F238E27FC236}">
              <a16:creationId xmlns:a16="http://schemas.microsoft.com/office/drawing/2014/main" id="{769A340E-4776-44BC-89E7-C70BEEE5040A}"/>
            </a:ext>
          </a:extLst>
        </xdr:cNvPr>
        <xdr:cNvCxnSpPr/>
      </xdr:nvCxnSpPr>
      <xdr:spPr>
        <a:xfrm>
          <a:off x="14592300" y="1029614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127508</xdr:rowOff>
    </xdr:from>
    <xdr:to>
      <xdr:col>72</xdr:col>
      <xdr:colOff>38100</xdr:colOff>
      <xdr:row>60</xdr:row>
      <xdr:rowOff>57658</xdr:rowOff>
    </xdr:to>
    <xdr:sp macro="" textlink="">
      <xdr:nvSpPr>
        <xdr:cNvPr id="553" name="楕円 552">
          <a:extLst>
            <a:ext uri="{FF2B5EF4-FFF2-40B4-BE49-F238E27FC236}">
              <a16:creationId xmlns:a16="http://schemas.microsoft.com/office/drawing/2014/main" id="{6AF5A4D5-6786-4186-AB8D-06F80DBAEA3D}"/>
            </a:ext>
          </a:extLst>
        </xdr:cNvPr>
        <xdr:cNvSpPr/>
      </xdr:nvSpPr>
      <xdr:spPr>
        <a:xfrm>
          <a:off x="1365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xdr:rowOff>
    </xdr:from>
    <xdr:to>
      <xdr:col>76</xdr:col>
      <xdr:colOff>114300</xdr:colOff>
      <xdr:row>60</xdr:row>
      <xdr:rowOff>9144</xdr:rowOff>
    </xdr:to>
    <xdr:cxnSp macro="">
      <xdr:nvCxnSpPr>
        <xdr:cNvPr id="554" name="直線コネクタ 553">
          <a:extLst>
            <a:ext uri="{FF2B5EF4-FFF2-40B4-BE49-F238E27FC236}">
              <a16:creationId xmlns:a16="http://schemas.microsoft.com/office/drawing/2014/main" id="{EA1DB611-D9B2-402A-B3CE-0F1CE4CB446F}"/>
            </a:ext>
          </a:extLst>
        </xdr:cNvPr>
        <xdr:cNvCxnSpPr/>
      </xdr:nvCxnSpPr>
      <xdr:spPr>
        <a:xfrm>
          <a:off x="13703300" y="102938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88646</xdr:rowOff>
    </xdr:from>
    <xdr:to>
      <xdr:col>67</xdr:col>
      <xdr:colOff>101600</xdr:colOff>
      <xdr:row>61</xdr:row>
      <xdr:rowOff>18796</xdr:rowOff>
    </xdr:to>
    <xdr:sp macro="" textlink="">
      <xdr:nvSpPr>
        <xdr:cNvPr id="555" name="楕円 554">
          <a:extLst>
            <a:ext uri="{FF2B5EF4-FFF2-40B4-BE49-F238E27FC236}">
              <a16:creationId xmlns:a16="http://schemas.microsoft.com/office/drawing/2014/main" id="{636E2D59-0735-4DF0-8C89-8EE960CA4E6A}"/>
            </a:ext>
          </a:extLst>
        </xdr:cNvPr>
        <xdr:cNvSpPr/>
      </xdr:nvSpPr>
      <xdr:spPr>
        <a:xfrm>
          <a:off x="12763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6858</xdr:rowOff>
    </xdr:from>
    <xdr:to>
      <xdr:col>71</xdr:col>
      <xdr:colOff>177800</xdr:colOff>
      <xdr:row>60</xdr:row>
      <xdr:rowOff>139446</xdr:rowOff>
    </xdr:to>
    <xdr:cxnSp macro="">
      <xdr:nvCxnSpPr>
        <xdr:cNvPr id="556" name="直線コネクタ 555">
          <a:extLst>
            <a:ext uri="{FF2B5EF4-FFF2-40B4-BE49-F238E27FC236}">
              <a16:creationId xmlns:a16="http://schemas.microsoft.com/office/drawing/2014/main" id="{010657B2-DFBE-4424-877E-801A9F56D3D4}"/>
            </a:ext>
          </a:extLst>
        </xdr:cNvPr>
        <xdr:cNvCxnSpPr/>
      </xdr:nvCxnSpPr>
      <xdr:spPr>
        <a:xfrm flipV="1">
          <a:off x="12814300" y="1029385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B8DBB946-BE48-479D-BDF9-50DA2CBC9D58}"/>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a:extLst>
            <a:ext uri="{FF2B5EF4-FFF2-40B4-BE49-F238E27FC236}">
              <a16:creationId xmlns:a16="http://schemas.microsoft.com/office/drawing/2014/main" id="{4219F01E-B7BD-42BC-8530-FF31A9C79DC7}"/>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a:extLst>
            <a:ext uri="{FF2B5EF4-FFF2-40B4-BE49-F238E27FC236}">
              <a16:creationId xmlns:a16="http://schemas.microsoft.com/office/drawing/2014/main" id="{07B92972-3C4F-41F6-BF5A-022AD52FA8A1}"/>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a:extLst>
            <a:ext uri="{FF2B5EF4-FFF2-40B4-BE49-F238E27FC236}">
              <a16:creationId xmlns:a16="http://schemas.microsoft.com/office/drawing/2014/main" id="{2E358E6B-98E2-4A33-AC2D-1E2E09B1CD79}"/>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5351</xdr:rowOff>
    </xdr:from>
    <xdr:ext cx="405111" cy="259045"/>
    <xdr:sp macro="" textlink="">
      <xdr:nvSpPr>
        <xdr:cNvPr id="561" name="n_1mainValue【学校施設】&#10;有形固定資産減価償却率">
          <a:extLst>
            <a:ext uri="{FF2B5EF4-FFF2-40B4-BE49-F238E27FC236}">
              <a16:creationId xmlns:a16="http://schemas.microsoft.com/office/drawing/2014/main" id="{7654F249-FB81-4546-9FF6-01F3373FAF66}"/>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51071</xdr:rowOff>
    </xdr:from>
    <xdr:ext cx="405111" cy="259045"/>
    <xdr:sp macro="" textlink="">
      <xdr:nvSpPr>
        <xdr:cNvPr id="562" name="n_2mainValue【学校施設】&#10;有形固定資産減価償却率">
          <a:extLst>
            <a:ext uri="{FF2B5EF4-FFF2-40B4-BE49-F238E27FC236}">
              <a16:creationId xmlns:a16="http://schemas.microsoft.com/office/drawing/2014/main" id="{C5390DD8-140B-4A91-AB13-327A27D570D5}"/>
            </a:ext>
          </a:extLst>
        </xdr:cNvPr>
        <xdr:cNvSpPr txBox="1"/>
      </xdr:nvSpPr>
      <xdr:spPr>
        <a:xfrm>
          <a:off x="14389744" y="1033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48785</xdr:rowOff>
    </xdr:from>
    <xdr:ext cx="405111" cy="259045"/>
    <xdr:sp macro="" textlink="">
      <xdr:nvSpPr>
        <xdr:cNvPr id="563" name="n_3mainValue【学校施設】&#10;有形固定資産減価償却率">
          <a:extLst>
            <a:ext uri="{FF2B5EF4-FFF2-40B4-BE49-F238E27FC236}">
              <a16:creationId xmlns:a16="http://schemas.microsoft.com/office/drawing/2014/main" id="{990F6532-53C4-4958-AF85-132B5D33521D}"/>
            </a:ext>
          </a:extLst>
        </xdr:cNvPr>
        <xdr:cNvSpPr txBox="1"/>
      </xdr:nvSpPr>
      <xdr:spPr>
        <a:xfrm>
          <a:off x="13500744" y="103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9923</xdr:rowOff>
    </xdr:from>
    <xdr:ext cx="405111" cy="259045"/>
    <xdr:sp macro="" textlink="">
      <xdr:nvSpPr>
        <xdr:cNvPr id="564" name="n_4mainValue【学校施設】&#10;有形固定資産減価償却率">
          <a:extLst>
            <a:ext uri="{FF2B5EF4-FFF2-40B4-BE49-F238E27FC236}">
              <a16:creationId xmlns:a16="http://schemas.microsoft.com/office/drawing/2014/main" id="{85DAA754-1F54-4709-ABD5-21E4CE747AB5}"/>
            </a:ext>
          </a:extLst>
        </xdr:cNvPr>
        <xdr:cNvSpPr txBox="1"/>
      </xdr:nvSpPr>
      <xdr:spPr>
        <a:xfrm>
          <a:off x="12611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5B9F5717-BAB5-4E00-BA4B-DA67DA436D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FFF48FA-118F-49B0-971B-AD4DB1B879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A60697E-958B-4996-81BD-AAE4E7A007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F279D5B-82F4-4F4E-BF18-94B72CCBE7D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257F12DC-C7F6-4688-84F4-24208C989DA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96BE391D-1106-4726-B4F1-7D532CAA47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FFC63F37-3934-418D-9DE9-86D7F77CD3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16D264A-443D-41B1-9935-BD1D8BD598A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25ACDFCB-AE86-4048-9903-6C2DC4C8774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C6255DF2-B8D5-420F-878B-C11FC92491B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BBB2A92-7374-495A-A3BF-A8C56A33366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A09D8AAA-4082-4388-9163-15CEDAE1FBD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5B50878C-B91F-42CE-93F3-5AB9EA0F13B4}"/>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BB49A80-C074-4E8F-A8FC-05441C36F3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FEE570A-8E27-4C7F-8C12-0C11892608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CA795D34-1F0C-466F-BCE2-972C76CCF5F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BF87FB9C-962F-49D2-9BD8-1869D8DD29C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7AE4FFCB-F9EB-4AC1-8194-CD555031FB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4C402FD9-7647-493C-BA10-D5A9E0311B3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BDBB4179-27C2-434E-B88A-A2A5859A32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46A049A-FD0A-4254-9E60-BD72E59660F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A2995E88-44BC-44A7-836A-6143031137D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899849A8-0D33-4D37-BB97-E72EC4CB67E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FBC70429-1F19-413B-8D00-F1EF3A77AD6D}"/>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D4E7FAD6-EF4D-4063-8BBB-2E6A4C0C29FA}"/>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640AFC1F-8D04-47ED-9A4B-BF566C286E40}"/>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7541F7CC-B2E2-419C-A0CC-FAE73756C7DE}"/>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87AC893D-BD3B-48F2-AC7F-1CBF53B63C0A}"/>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a:extLst>
            <a:ext uri="{FF2B5EF4-FFF2-40B4-BE49-F238E27FC236}">
              <a16:creationId xmlns:a16="http://schemas.microsoft.com/office/drawing/2014/main" id="{D14464FB-7A2F-484E-9F7F-E8FBAB1208A1}"/>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143022F8-27E0-48E3-B1A7-73B72D0544D4}"/>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795FBAAD-B01E-40FB-A90A-9F0EA3DC4859}"/>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4109FD89-26B7-4AEC-9AD5-E42CE12A0A13}"/>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9AFA06C5-162E-4C41-B7D2-82A0FF4E2F90}"/>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6E5DCE36-03C7-4514-8089-2E798BFCAE47}"/>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FE11145-B907-4B8E-AEAA-726D751AE0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499B125-82CB-43AC-AA7A-7FF4E9AE4B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341E7B0-9E5F-433D-B76E-E565755781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3D3B907-3A51-4BBB-B34E-24EC1FA1966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95292A5C-D64F-4D19-9793-193CF0C8103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6159</xdr:rowOff>
    </xdr:from>
    <xdr:to>
      <xdr:col>116</xdr:col>
      <xdr:colOff>114300</xdr:colOff>
      <xdr:row>62</xdr:row>
      <xdr:rowOff>107759</xdr:rowOff>
    </xdr:to>
    <xdr:sp macro="" textlink="">
      <xdr:nvSpPr>
        <xdr:cNvPr id="604" name="楕円 603">
          <a:extLst>
            <a:ext uri="{FF2B5EF4-FFF2-40B4-BE49-F238E27FC236}">
              <a16:creationId xmlns:a16="http://schemas.microsoft.com/office/drawing/2014/main" id="{68EEA880-6529-4853-A715-7D2E04A5F8EF}"/>
            </a:ext>
          </a:extLst>
        </xdr:cNvPr>
        <xdr:cNvSpPr/>
      </xdr:nvSpPr>
      <xdr:spPr>
        <a:xfrm>
          <a:off x="22110700" y="1063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29036</xdr:rowOff>
    </xdr:from>
    <xdr:ext cx="469744" cy="259045"/>
    <xdr:sp macro="" textlink="">
      <xdr:nvSpPr>
        <xdr:cNvPr id="605" name="【学校施設】&#10;一人当たり面積該当値テキスト">
          <a:extLst>
            <a:ext uri="{FF2B5EF4-FFF2-40B4-BE49-F238E27FC236}">
              <a16:creationId xmlns:a16="http://schemas.microsoft.com/office/drawing/2014/main" id="{B7A3FC26-29A6-4C69-BAED-6F3DCA014897}"/>
            </a:ext>
          </a:extLst>
        </xdr:cNvPr>
        <xdr:cNvSpPr txBox="1"/>
      </xdr:nvSpPr>
      <xdr:spPr>
        <a:xfrm>
          <a:off x="22199600" y="104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9398</xdr:rowOff>
    </xdr:from>
    <xdr:to>
      <xdr:col>112</xdr:col>
      <xdr:colOff>38100</xdr:colOff>
      <xdr:row>62</xdr:row>
      <xdr:rowOff>110998</xdr:rowOff>
    </xdr:to>
    <xdr:sp macro="" textlink="">
      <xdr:nvSpPr>
        <xdr:cNvPr id="606" name="楕円 605">
          <a:extLst>
            <a:ext uri="{FF2B5EF4-FFF2-40B4-BE49-F238E27FC236}">
              <a16:creationId xmlns:a16="http://schemas.microsoft.com/office/drawing/2014/main" id="{371C6F4C-C681-4DA9-AB39-DCA037139A85}"/>
            </a:ext>
          </a:extLst>
        </xdr:cNvPr>
        <xdr:cNvSpPr/>
      </xdr:nvSpPr>
      <xdr:spPr>
        <a:xfrm>
          <a:off x="21272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56959</xdr:rowOff>
    </xdr:from>
    <xdr:to>
      <xdr:col>116</xdr:col>
      <xdr:colOff>63500</xdr:colOff>
      <xdr:row>62</xdr:row>
      <xdr:rowOff>60198</xdr:rowOff>
    </xdr:to>
    <xdr:cxnSp macro="">
      <xdr:nvCxnSpPr>
        <xdr:cNvPr id="607" name="直線コネクタ 606">
          <a:extLst>
            <a:ext uri="{FF2B5EF4-FFF2-40B4-BE49-F238E27FC236}">
              <a16:creationId xmlns:a16="http://schemas.microsoft.com/office/drawing/2014/main" id="{7267044B-9514-4DED-915D-1217DA6DC060}"/>
            </a:ext>
          </a:extLst>
        </xdr:cNvPr>
        <xdr:cNvCxnSpPr/>
      </xdr:nvCxnSpPr>
      <xdr:spPr>
        <a:xfrm flipV="1">
          <a:off x="21323300" y="10686859"/>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12256</xdr:rowOff>
    </xdr:from>
    <xdr:to>
      <xdr:col>107</xdr:col>
      <xdr:colOff>101600</xdr:colOff>
      <xdr:row>62</xdr:row>
      <xdr:rowOff>113856</xdr:rowOff>
    </xdr:to>
    <xdr:sp macro="" textlink="">
      <xdr:nvSpPr>
        <xdr:cNvPr id="608" name="楕円 607">
          <a:extLst>
            <a:ext uri="{FF2B5EF4-FFF2-40B4-BE49-F238E27FC236}">
              <a16:creationId xmlns:a16="http://schemas.microsoft.com/office/drawing/2014/main" id="{DF445448-5A32-41C3-98AA-8592C47065A9}"/>
            </a:ext>
          </a:extLst>
        </xdr:cNvPr>
        <xdr:cNvSpPr/>
      </xdr:nvSpPr>
      <xdr:spPr>
        <a:xfrm>
          <a:off x="20383500" y="106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60198</xdr:rowOff>
    </xdr:from>
    <xdr:to>
      <xdr:col>111</xdr:col>
      <xdr:colOff>177800</xdr:colOff>
      <xdr:row>62</xdr:row>
      <xdr:rowOff>63056</xdr:rowOff>
    </xdr:to>
    <xdr:cxnSp macro="">
      <xdr:nvCxnSpPr>
        <xdr:cNvPr id="609" name="直線コネクタ 608">
          <a:extLst>
            <a:ext uri="{FF2B5EF4-FFF2-40B4-BE49-F238E27FC236}">
              <a16:creationId xmlns:a16="http://schemas.microsoft.com/office/drawing/2014/main" id="{1DBE1BB9-D552-402F-A244-A08848EECE8C}"/>
            </a:ext>
          </a:extLst>
        </xdr:cNvPr>
        <xdr:cNvCxnSpPr/>
      </xdr:nvCxnSpPr>
      <xdr:spPr>
        <a:xfrm flipV="1">
          <a:off x="20434300" y="10690098"/>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87122</xdr:rowOff>
    </xdr:from>
    <xdr:to>
      <xdr:col>102</xdr:col>
      <xdr:colOff>165100</xdr:colOff>
      <xdr:row>63</xdr:row>
      <xdr:rowOff>17272</xdr:rowOff>
    </xdr:to>
    <xdr:sp macro="" textlink="">
      <xdr:nvSpPr>
        <xdr:cNvPr id="610" name="楕円 609">
          <a:extLst>
            <a:ext uri="{FF2B5EF4-FFF2-40B4-BE49-F238E27FC236}">
              <a16:creationId xmlns:a16="http://schemas.microsoft.com/office/drawing/2014/main" id="{DF3769FC-8741-4D54-964F-A0E556795519}"/>
            </a:ext>
          </a:extLst>
        </xdr:cNvPr>
        <xdr:cNvSpPr/>
      </xdr:nvSpPr>
      <xdr:spPr>
        <a:xfrm>
          <a:off x="19494500" y="1071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63056</xdr:rowOff>
    </xdr:from>
    <xdr:to>
      <xdr:col>107</xdr:col>
      <xdr:colOff>50800</xdr:colOff>
      <xdr:row>62</xdr:row>
      <xdr:rowOff>137922</xdr:rowOff>
    </xdr:to>
    <xdr:cxnSp macro="">
      <xdr:nvCxnSpPr>
        <xdr:cNvPr id="611" name="直線コネクタ 610">
          <a:extLst>
            <a:ext uri="{FF2B5EF4-FFF2-40B4-BE49-F238E27FC236}">
              <a16:creationId xmlns:a16="http://schemas.microsoft.com/office/drawing/2014/main" id="{C585DFF3-5FCE-4D8F-AD2D-31CB2ED4152F}"/>
            </a:ext>
          </a:extLst>
        </xdr:cNvPr>
        <xdr:cNvCxnSpPr/>
      </xdr:nvCxnSpPr>
      <xdr:spPr>
        <a:xfrm flipV="1">
          <a:off x="19545300" y="10692956"/>
          <a:ext cx="889000" cy="7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89408</xdr:rowOff>
    </xdr:from>
    <xdr:to>
      <xdr:col>98</xdr:col>
      <xdr:colOff>38100</xdr:colOff>
      <xdr:row>63</xdr:row>
      <xdr:rowOff>19558</xdr:rowOff>
    </xdr:to>
    <xdr:sp macro="" textlink="">
      <xdr:nvSpPr>
        <xdr:cNvPr id="612" name="楕円 611">
          <a:extLst>
            <a:ext uri="{FF2B5EF4-FFF2-40B4-BE49-F238E27FC236}">
              <a16:creationId xmlns:a16="http://schemas.microsoft.com/office/drawing/2014/main" id="{81FBB082-A1F7-4AC6-A458-F0EA0123C3AE}"/>
            </a:ext>
          </a:extLst>
        </xdr:cNvPr>
        <xdr:cNvSpPr/>
      </xdr:nvSpPr>
      <xdr:spPr>
        <a:xfrm>
          <a:off x="18605500" y="107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137922</xdr:rowOff>
    </xdr:from>
    <xdr:to>
      <xdr:col>102</xdr:col>
      <xdr:colOff>114300</xdr:colOff>
      <xdr:row>62</xdr:row>
      <xdr:rowOff>140208</xdr:rowOff>
    </xdr:to>
    <xdr:cxnSp macro="">
      <xdr:nvCxnSpPr>
        <xdr:cNvPr id="613" name="直線コネクタ 612">
          <a:extLst>
            <a:ext uri="{FF2B5EF4-FFF2-40B4-BE49-F238E27FC236}">
              <a16:creationId xmlns:a16="http://schemas.microsoft.com/office/drawing/2014/main" id="{522EC9A6-7D52-4603-A8A9-3A53C1C5C202}"/>
            </a:ext>
          </a:extLst>
        </xdr:cNvPr>
        <xdr:cNvCxnSpPr/>
      </xdr:nvCxnSpPr>
      <xdr:spPr>
        <a:xfrm flipV="1">
          <a:off x="18656300" y="107678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a:extLst>
            <a:ext uri="{FF2B5EF4-FFF2-40B4-BE49-F238E27FC236}">
              <a16:creationId xmlns:a16="http://schemas.microsoft.com/office/drawing/2014/main" id="{9E0C2F2A-2D7D-4FAB-A65C-F4B63EB022C0}"/>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8974BDEF-ACD9-4D76-8FB3-5D655CA5F508}"/>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30180</xdr:rowOff>
    </xdr:from>
    <xdr:ext cx="469744" cy="259045"/>
    <xdr:sp macro="" textlink="">
      <xdr:nvSpPr>
        <xdr:cNvPr id="616" name="n_3aveValue【学校施設】&#10;一人当たり面積">
          <a:extLst>
            <a:ext uri="{FF2B5EF4-FFF2-40B4-BE49-F238E27FC236}">
              <a16:creationId xmlns:a16="http://schemas.microsoft.com/office/drawing/2014/main" id="{1B3B23C7-E453-4963-BD53-6D4FB3F9E54B}"/>
            </a:ext>
          </a:extLst>
        </xdr:cNvPr>
        <xdr:cNvSpPr txBox="1"/>
      </xdr:nvSpPr>
      <xdr:spPr>
        <a:xfrm>
          <a:off x="19310427" y="1048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35895</xdr:rowOff>
    </xdr:from>
    <xdr:ext cx="469744" cy="259045"/>
    <xdr:sp macro="" textlink="">
      <xdr:nvSpPr>
        <xdr:cNvPr id="617" name="n_4aveValue【学校施設】&#10;一人当たり面積">
          <a:extLst>
            <a:ext uri="{FF2B5EF4-FFF2-40B4-BE49-F238E27FC236}">
              <a16:creationId xmlns:a16="http://schemas.microsoft.com/office/drawing/2014/main" id="{BA7EAF1E-E4AD-48C9-8D1C-3EFBD3E809AE}"/>
            </a:ext>
          </a:extLst>
        </xdr:cNvPr>
        <xdr:cNvSpPr txBox="1"/>
      </xdr:nvSpPr>
      <xdr:spPr>
        <a:xfrm>
          <a:off x="18421427" y="1049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127525</xdr:rowOff>
    </xdr:from>
    <xdr:ext cx="469744" cy="259045"/>
    <xdr:sp macro="" textlink="">
      <xdr:nvSpPr>
        <xdr:cNvPr id="618" name="n_1mainValue【学校施設】&#10;一人当たり面積">
          <a:extLst>
            <a:ext uri="{FF2B5EF4-FFF2-40B4-BE49-F238E27FC236}">
              <a16:creationId xmlns:a16="http://schemas.microsoft.com/office/drawing/2014/main" id="{00453D3E-1F30-4DC1-822A-3F7B578DFCCE}"/>
            </a:ext>
          </a:extLst>
        </xdr:cNvPr>
        <xdr:cNvSpPr txBox="1"/>
      </xdr:nvSpPr>
      <xdr:spPr>
        <a:xfrm>
          <a:off x="21075727" y="104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130383</xdr:rowOff>
    </xdr:from>
    <xdr:ext cx="469744" cy="259045"/>
    <xdr:sp macro="" textlink="">
      <xdr:nvSpPr>
        <xdr:cNvPr id="619" name="n_2mainValue【学校施設】&#10;一人当たり面積">
          <a:extLst>
            <a:ext uri="{FF2B5EF4-FFF2-40B4-BE49-F238E27FC236}">
              <a16:creationId xmlns:a16="http://schemas.microsoft.com/office/drawing/2014/main" id="{8B295D2C-60D6-45BC-886C-621EEF46CCD3}"/>
            </a:ext>
          </a:extLst>
        </xdr:cNvPr>
        <xdr:cNvSpPr txBox="1"/>
      </xdr:nvSpPr>
      <xdr:spPr>
        <a:xfrm>
          <a:off x="20199427" y="104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8399</xdr:rowOff>
    </xdr:from>
    <xdr:ext cx="469744" cy="259045"/>
    <xdr:sp macro="" textlink="">
      <xdr:nvSpPr>
        <xdr:cNvPr id="620" name="n_3mainValue【学校施設】&#10;一人当たり面積">
          <a:extLst>
            <a:ext uri="{FF2B5EF4-FFF2-40B4-BE49-F238E27FC236}">
              <a16:creationId xmlns:a16="http://schemas.microsoft.com/office/drawing/2014/main" id="{8E5B78FE-4B78-4A51-9FFA-318B509D19B4}"/>
            </a:ext>
          </a:extLst>
        </xdr:cNvPr>
        <xdr:cNvSpPr txBox="1"/>
      </xdr:nvSpPr>
      <xdr:spPr>
        <a:xfrm>
          <a:off x="193104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10685</xdr:rowOff>
    </xdr:from>
    <xdr:ext cx="469744" cy="259045"/>
    <xdr:sp macro="" textlink="">
      <xdr:nvSpPr>
        <xdr:cNvPr id="621" name="n_4mainValue【学校施設】&#10;一人当たり面積">
          <a:extLst>
            <a:ext uri="{FF2B5EF4-FFF2-40B4-BE49-F238E27FC236}">
              <a16:creationId xmlns:a16="http://schemas.microsoft.com/office/drawing/2014/main" id="{BAE205EA-433B-4DCB-8CA2-02436F9F582B}"/>
            </a:ext>
          </a:extLst>
        </xdr:cNvPr>
        <xdr:cNvSpPr txBox="1"/>
      </xdr:nvSpPr>
      <xdr:spPr>
        <a:xfrm>
          <a:off x="18421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E94C0FF2-579A-424B-98A7-D2A1A9AEA4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D8433F6-1602-4359-8C46-61AF99E2535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B480CCF-9E02-413F-9B17-4204329D90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6C40CD5-68AC-4E95-A4D0-7763F1BD866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34525C76-F5A3-450A-81C6-8DEA2C117E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801808F-EFEE-4E90-B9D8-19F480C1E13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E162397-D2CD-45D8-845A-9DCEF1E1EF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8DB2BC6-323D-460A-BE8F-71AE27AB0E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A8B91073-8BE4-4BDE-82D5-043787B55F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1C872CDD-FCC3-49DA-BC2A-DA0F43290E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63C9BE1C-8C8C-4A32-BF4A-5AD528F368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09C24DB-1A52-4DAF-A0F4-767DB4F7F7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7FD4D71-25CA-41AD-A6D7-6D38C938E2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404058AB-1959-4B3C-9769-839980B6911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1AB120F7-E3A4-4E93-AC8A-EC1B7364AC4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9BE13424-4CB5-4CDF-85A1-0A2728206E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B41536B0-FCE4-4D2E-B60C-F8183D6ABED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24314318-303F-4C57-A856-D27F0EC424B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8377DA76-7928-496F-9379-FDAD73C505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CA01B70-2854-48D9-9F70-B0A3132E6F0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F4F8A9FB-5125-463E-97C0-3464BFD63A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D5EB22C9-2C48-4EF3-A4CF-54F3850704F3}"/>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94D53FA0-9A27-44FF-AEC8-CB37D2539F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BAE6A8FF-8C92-422C-8604-74F073E667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003D4E7-8A50-4C02-93DB-FBDFD875A7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5C98CB46-F6CC-4B09-B8D7-388F6C525A3F}"/>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AB37B849-F9BE-43FB-9D71-DF55E61FBA7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6E5F730A-DB49-4333-84E9-C08BD406FB5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a:extLst>
            <a:ext uri="{FF2B5EF4-FFF2-40B4-BE49-F238E27FC236}">
              <a16:creationId xmlns:a16="http://schemas.microsoft.com/office/drawing/2014/main" id="{ECEE531A-FB82-4BE7-803D-DF8B9E8BB62F}"/>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a:extLst>
            <a:ext uri="{FF2B5EF4-FFF2-40B4-BE49-F238E27FC236}">
              <a16:creationId xmlns:a16="http://schemas.microsoft.com/office/drawing/2014/main" id="{3FEB091C-1452-4F09-BCD8-33457D3D0438}"/>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a:extLst>
            <a:ext uri="{FF2B5EF4-FFF2-40B4-BE49-F238E27FC236}">
              <a16:creationId xmlns:a16="http://schemas.microsoft.com/office/drawing/2014/main" id="{BD365AB6-8A81-442B-9E06-B04B18296358}"/>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a:extLst>
            <a:ext uri="{FF2B5EF4-FFF2-40B4-BE49-F238E27FC236}">
              <a16:creationId xmlns:a16="http://schemas.microsoft.com/office/drawing/2014/main" id="{B17A8E77-8C4D-4B10-A8B0-18E54DED795F}"/>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a:extLst>
            <a:ext uri="{FF2B5EF4-FFF2-40B4-BE49-F238E27FC236}">
              <a16:creationId xmlns:a16="http://schemas.microsoft.com/office/drawing/2014/main" id="{09F80B02-692C-4B10-92A0-7802B0EC7902}"/>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a:extLst>
            <a:ext uri="{FF2B5EF4-FFF2-40B4-BE49-F238E27FC236}">
              <a16:creationId xmlns:a16="http://schemas.microsoft.com/office/drawing/2014/main" id="{710CEA76-D40D-465D-BB41-C6E878D2697F}"/>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a:extLst>
            <a:ext uri="{FF2B5EF4-FFF2-40B4-BE49-F238E27FC236}">
              <a16:creationId xmlns:a16="http://schemas.microsoft.com/office/drawing/2014/main" id="{16B680EB-7C32-453B-AC38-D894011815E2}"/>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a:extLst>
            <a:ext uri="{FF2B5EF4-FFF2-40B4-BE49-F238E27FC236}">
              <a16:creationId xmlns:a16="http://schemas.microsoft.com/office/drawing/2014/main" id="{5D461D5F-D672-44EF-9461-2B033BD05E12}"/>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72A0497-4FE4-4BD3-9DD0-8875D6C8A8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BD5DB090-5368-4E42-AD5F-DC15CF24032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4AC186B-C122-49CB-B968-8890A14CEAC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CA1367C7-F789-4932-8785-CE00E8C24E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B58F416-2576-472C-8637-FB6E4FAA4A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145687</xdr:rowOff>
    </xdr:from>
    <xdr:to>
      <xdr:col>85</xdr:col>
      <xdr:colOff>177800</xdr:colOff>
      <xdr:row>84</xdr:row>
      <xdr:rowOff>75837</xdr:rowOff>
    </xdr:to>
    <xdr:sp macro="" textlink="">
      <xdr:nvSpPr>
        <xdr:cNvPr id="663" name="楕円 662">
          <a:extLst>
            <a:ext uri="{FF2B5EF4-FFF2-40B4-BE49-F238E27FC236}">
              <a16:creationId xmlns:a16="http://schemas.microsoft.com/office/drawing/2014/main" id="{4E5C1727-7B7B-41D6-BB4B-936F7AC04EBC}"/>
            </a:ext>
          </a:extLst>
        </xdr:cNvPr>
        <xdr:cNvSpPr/>
      </xdr:nvSpPr>
      <xdr:spPr>
        <a:xfrm>
          <a:off x="162687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124114</xdr:rowOff>
    </xdr:from>
    <xdr:ext cx="405111" cy="259045"/>
    <xdr:sp macro="" textlink="">
      <xdr:nvSpPr>
        <xdr:cNvPr id="664" name="【児童館】&#10;有形固定資産減価償却率該当値テキスト">
          <a:extLst>
            <a:ext uri="{FF2B5EF4-FFF2-40B4-BE49-F238E27FC236}">
              <a16:creationId xmlns:a16="http://schemas.microsoft.com/office/drawing/2014/main" id="{D27FD731-AE09-4BD9-B4B4-BD66752AED10}"/>
            </a:ext>
          </a:extLst>
        </xdr:cNvPr>
        <xdr:cNvSpPr txBox="1"/>
      </xdr:nvSpPr>
      <xdr:spPr>
        <a:xfrm>
          <a:off x="16357600"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109764</xdr:rowOff>
    </xdr:from>
    <xdr:to>
      <xdr:col>81</xdr:col>
      <xdr:colOff>101600</xdr:colOff>
      <xdr:row>84</xdr:row>
      <xdr:rowOff>39914</xdr:rowOff>
    </xdr:to>
    <xdr:sp macro="" textlink="">
      <xdr:nvSpPr>
        <xdr:cNvPr id="665" name="楕円 664">
          <a:extLst>
            <a:ext uri="{FF2B5EF4-FFF2-40B4-BE49-F238E27FC236}">
              <a16:creationId xmlns:a16="http://schemas.microsoft.com/office/drawing/2014/main" id="{E95FAFFD-8573-4559-9AA6-0EDA03E37DEB}"/>
            </a:ext>
          </a:extLst>
        </xdr:cNvPr>
        <xdr:cNvSpPr/>
      </xdr:nvSpPr>
      <xdr:spPr>
        <a:xfrm>
          <a:off x="15430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25037</xdr:rowOff>
    </xdr:to>
    <xdr:cxnSp macro="">
      <xdr:nvCxnSpPr>
        <xdr:cNvPr id="666" name="直線コネクタ 665">
          <a:extLst>
            <a:ext uri="{FF2B5EF4-FFF2-40B4-BE49-F238E27FC236}">
              <a16:creationId xmlns:a16="http://schemas.microsoft.com/office/drawing/2014/main" id="{E2D15811-2506-428E-9328-05C03729CF38}"/>
            </a:ext>
          </a:extLst>
        </xdr:cNvPr>
        <xdr:cNvCxnSpPr/>
      </xdr:nvCxnSpPr>
      <xdr:spPr>
        <a:xfrm>
          <a:off x="15481300" y="1439091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xdr:rowOff>
    </xdr:from>
    <xdr:to>
      <xdr:col>76</xdr:col>
      <xdr:colOff>165100</xdr:colOff>
      <xdr:row>83</xdr:row>
      <xdr:rowOff>103595</xdr:rowOff>
    </xdr:to>
    <xdr:sp macro="" textlink="">
      <xdr:nvSpPr>
        <xdr:cNvPr id="667" name="楕円 666">
          <a:extLst>
            <a:ext uri="{FF2B5EF4-FFF2-40B4-BE49-F238E27FC236}">
              <a16:creationId xmlns:a16="http://schemas.microsoft.com/office/drawing/2014/main" id="{D9BA160E-B23B-47A6-BA40-621BC8BB4219}"/>
            </a:ext>
          </a:extLst>
        </xdr:cNvPr>
        <xdr:cNvSpPr/>
      </xdr:nvSpPr>
      <xdr:spPr>
        <a:xfrm>
          <a:off x="14541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52795</xdr:rowOff>
    </xdr:from>
    <xdr:to>
      <xdr:col>81</xdr:col>
      <xdr:colOff>50800</xdr:colOff>
      <xdr:row>83</xdr:row>
      <xdr:rowOff>160564</xdr:rowOff>
    </xdr:to>
    <xdr:cxnSp macro="">
      <xdr:nvCxnSpPr>
        <xdr:cNvPr id="668" name="直線コネクタ 667">
          <a:extLst>
            <a:ext uri="{FF2B5EF4-FFF2-40B4-BE49-F238E27FC236}">
              <a16:creationId xmlns:a16="http://schemas.microsoft.com/office/drawing/2014/main" id="{38C4E337-9B65-49FD-9099-0F4E0AE0F2B7}"/>
            </a:ext>
          </a:extLst>
        </xdr:cNvPr>
        <xdr:cNvCxnSpPr/>
      </xdr:nvCxnSpPr>
      <xdr:spPr>
        <a:xfrm>
          <a:off x="14592300" y="14283145"/>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137523</xdr:rowOff>
    </xdr:from>
    <xdr:to>
      <xdr:col>72</xdr:col>
      <xdr:colOff>38100</xdr:colOff>
      <xdr:row>83</xdr:row>
      <xdr:rowOff>67673</xdr:rowOff>
    </xdr:to>
    <xdr:sp macro="" textlink="">
      <xdr:nvSpPr>
        <xdr:cNvPr id="669" name="楕円 668">
          <a:extLst>
            <a:ext uri="{FF2B5EF4-FFF2-40B4-BE49-F238E27FC236}">
              <a16:creationId xmlns:a16="http://schemas.microsoft.com/office/drawing/2014/main" id="{5342446E-315A-452B-97C0-02FF47A67F3A}"/>
            </a:ext>
          </a:extLst>
        </xdr:cNvPr>
        <xdr:cNvSpPr/>
      </xdr:nvSpPr>
      <xdr:spPr>
        <a:xfrm>
          <a:off x="13652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16873</xdr:rowOff>
    </xdr:from>
    <xdr:to>
      <xdr:col>76</xdr:col>
      <xdr:colOff>114300</xdr:colOff>
      <xdr:row>83</xdr:row>
      <xdr:rowOff>52795</xdr:rowOff>
    </xdr:to>
    <xdr:cxnSp macro="">
      <xdr:nvCxnSpPr>
        <xdr:cNvPr id="670" name="直線コネクタ 669">
          <a:extLst>
            <a:ext uri="{FF2B5EF4-FFF2-40B4-BE49-F238E27FC236}">
              <a16:creationId xmlns:a16="http://schemas.microsoft.com/office/drawing/2014/main" id="{84DF7DBD-0A21-4693-BF8E-0BEC72E3D24E}"/>
            </a:ext>
          </a:extLst>
        </xdr:cNvPr>
        <xdr:cNvCxnSpPr/>
      </xdr:nvCxnSpPr>
      <xdr:spPr>
        <a:xfrm>
          <a:off x="13703300" y="142472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671" name="楕円 670">
          <a:extLst>
            <a:ext uri="{FF2B5EF4-FFF2-40B4-BE49-F238E27FC236}">
              <a16:creationId xmlns:a16="http://schemas.microsoft.com/office/drawing/2014/main" id="{1F2D243E-3D76-4D9B-8673-484BDBEC7254}"/>
            </a:ext>
          </a:extLst>
        </xdr:cNvPr>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16873</xdr:rowOff>
    </xdr:to>
    <xdr:cxnSp macro="">
      <xdr:nvCxnSpPr>
        <xdr:cNvPr id="672" name="直線コネクタ 671">
          <a:extLst>
            <a:ext uri="{FF2B5EF4-FFF2-40B4-BE49-F238E27FC236}">
              <a16:creationId xmlns:a16="http://schemas.microsoft.com/office/drawing/2014/main" id="{68C34476-44E7-4553-B95D-610993B76F82}"/>
            </a:ext>
          </a:extLst>
        </xdr:cNvPr>
        <xdr:cNvCxnSpPr/>
      </xdr:nvCxnSpPr>
      <xdr:spPr>
        <a:xfrm>
          <a:off x="12814300" y="142113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673" name="n_1aveValue【児童館】&#10;有形固定資産減価償却率">
          <a:extLst>
            <a:ext uri="{FF2B5EF4-FFF2-40B4-BE49-F238E27FC236}">
              <a16:creationId xmlns:a16="http://schemas.microsoft.com/office/drawing/2014/main" id="{2D88F80A-B240-4128-B2A8-60944B4B777C}"/>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674" name="n_2aveValue【児童館】&#10;有形固定資産減価償却率">
          <a:extLst>
            <a:ext uri="{FF2B5EF4-FFF2-40B4-BE49-F238E27FC236}">
              <a16:creationId xmlns:a16="http://schemas.microsoft.com/office/drawing/2014/main" id="{716F9E9C-E188-49CB-BDDC-B99254E87FDC}"/>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5" name="n_3aveValue【児童館】&#10;有形固定資産減価償却率">
          <a:extLst>
            <a:ext uri="{FF2B5EF4-FFF2-40B4-BE49-F238E27FC236}">
              <a16:creationId xmlns:a16="http://schemas.microsoft.com/office/drawing/2014/main" id="{8003FDAE-44B8-4C23-859A-E02CB79E6146}"/>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676" name="n_4aveValue【児童館】&#10;有形固定資産減価償却率">
          <a:extLst>
            <a:ext uri="{FF2B5EF4-FFF2-40B4-BE49-F238E27FC236}">
              <a16:creationId xmlns:a16="http://schemas.microsoft.com/office/drawing/2014/main" id="{6D36990D-6EE5-4D6D-B256-26B23D4C3534}"/>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31041</xdr:rowOff>
    </xdr:from>
    <xdr:ext cx="405111" cy="259045"/>
    <xdr:sp macro="" textlink="">
      <xdr:nvSpPr>
        <xdr:cNvPr id="677" name="n_1mainValue【児童館】&#10;有形固定資産減価償却率">
          <a:extLst>
            <a:ext uri="{FF2B5EF4-FFF2-40B4-BE49-F238E27FC236}">
              <a16:creationId xmlns:a16="http://schemas.microsoft.com/office/drawing/2014/main" id="{78E070AD-0B54-4D16-AA2E-B48629F10204}"/>
            </a:ext>
          </a:extLst>
        </xdr:cNvPr>
        <xdr:cNvSpPr txBox="1"/>
      </xdr:nvSpPr>
      <xdr:spPr>
        <a:xfrm>
          <a:off x="152660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678" name="n_2mainValue【児童館】&#10;有形固定資産減価償却率">
          <a:extLst>
            <a:ext uri="{FF2B5EF4-FFF2-40B4-BE49-F238E27FC236}">
              <a16:creationId xmlns:a16="http://schemas.microsoft.com/office/drawing/2014/main" id="{54439F25-7C11-4AF6-A504-79978B62F63C}"/>
            </a:ext>
          </a:extLst>
        </xdr:cNvPr>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58800</xdr:rowOff>
    </xdr:from>
    <xdr:ext cx="405111" cy="259045"/>
    <xdr:sp macro="" textlink="">
      <xdr:nvSpPr>
        <xdr:cNvPr id="679" name="n_3mainValue【児童館】&#10;有形固定資産減価償却率">
          <a:extLst>
            <a:ext uri="{FF2B5EF4-FFF2-40B4-BE49-F238E27FC236}">
              <a16:creationId xmlns:a16="http://schemas.microsoft.com/office/drawing/2014/main" id="{13BB1E9D-541F-48B9-977D-71A935992C9C}"/>
            </a:ext>
          </a:extLst>
        </xdr:cNvPr>
        <xdr:cNvSpPr txBox="1"/>
      </xdr:nvSpPr>
      <xdr:spPr>
        <a:xfrm>
          <a:off x="13500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680" name="n_4mainValue【児童館】&#10;有形固定資産減価償却率">
          <a:extLst>
            <a:ext uri="{FF2B5EF4-FFF2-40B4-BE49-F238E27FC236}">
              <a16:creationId xmlns:a16="http://schemas.microsoft.com/office/drawing/2014/main" id="{B4080BD7-73B4-4B8E-A2E0-1FE0A4D6700C}"/>
            </a:ext>
          </a:extLst>
        </xdr:cNvPr>
        <xdr:cNvSpPr txBox="1"/>
      </xdr:nvSpPr>
      <xdr:spPr>
        <a:xfrm>
          <a:off x="12611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82CB1F11-E4E7-4F02-9013-88CC14C03E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BBFA1FBA-6F60-4F25-AE61-543C2B8EAC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52BC8234-4339-4120-962F-E4D813FD3B3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ACC9E4C6-073F-4BC2-935D-C7C649C49AF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1DAE149F-A36A-4D3C-A670-72137BA521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845F1E68-F9B1-49C5-AA06-2724F9979C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1CDE84BA-3746-4D68-A9DC-922F88B37E5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24661FBE-3325-4B3F-B5D9-434125AA88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D910D64D-BD07-450D-964C-A4C5A3A8135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4B49636F-41E6-4A94-ADF6-B8220A222EC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E68C4285-189E-4D9C-B025-09DA42D9D5D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B1627B40-B09F-497C-A72C-8F50CECFCA6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7B47AFAB-0553-450E-9DBD-C2679817082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5C9FB24E-3848-4420-8AAB-676E82AA74D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393C0076-57C8-4BF7-96A8-EA4AEFA781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7A5E1AD9-91FD-4F6B-8A8D-59E120D6E9B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488F08AF-2AC8-4E1F-83AD-FE39A001B7D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CB19637-7EC1-4012-B4AA-75E86E86545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5D94DA0A-C40E-47E1-8DB9-D9C882A0FD1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7ACC357F-43BE-465B-889A-E0AF86CBD14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A9C1EE6-17AC-450E-9E94-A14241AFC2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D216F69A-49E5-4E93-8513-8A4ED0834C8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E64FAC9D-02E9-4CCC-8137-60D5C5673A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4C08CE29-4A3B-4BB6-AE77-875893560596}"/>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D97D82A6-AE71-470C-9B81-1BE55643D8F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3882481E-1529-4F58-A076-DCFF179A4DC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a:extLst>
            <a:ext uri="{FF2B5EF4-FFF2-40B4-BE49-F238E27FC236}">
              <a16:creationId xmlns:a16="http://schemas.microsoft.com/office/drawing/2014/main" id="{7A0FFEA0-39C7-426D-8DCD-80269B16AE4A}"/>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a:extLst>
            <a:ext uri="{FF2B5EF4-FFF2-40B4-BE49-F238E27FC236}">
              <a16:creationId xmlns:a16="http://schemas.microsoft.com/office/drawing/2014/main" id="{46E47776-B3EF-4436-966E-798BF08AF2D8}"/>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9" name="【児童館】&#10;一人当たり面積平均値テキスト">
          <a:extLst>
            <a:ext uri="{FF2B5EF4-FFF2-40B4-BE49-F238E27FC236}">
              <a16:creationId xmlns:a16="http://schemas.microsoft.com/office/drawing/2014/main" id="{FAC9E4C2-F604-409F-A757-3A768D4A7CCA}"/>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a:extLst>
            <a:ext uri="{FF2B5EF4-FFF2-40B4-BE49-F238E27FC236}">
              <a16:creationId xmlns:a16="http://schemas.microsoft.com/office/drawing/2014/main" id="{28F68A1A-4B71-4935-912D-7E6A4D0ED3D4}"/>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A9F23FC4-9016-4196-B407-CD45D0D06BED}"/>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A8DFFF4A-C5EE-4ED7-AFDC-31E4B5EBF375}"/>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a:extLst>
            <a:ext uri="{FF2B5EF4-FFF2-40B4-BE49-F238E27FC236}">
              <a16:creationId xmlns:a16="http://schemas.microsoft.com/office/drawing/2014/main" id="{F497A536-6E74-40DA-A57B-8C1659679B5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7B21B7EC-FF02-4084-9480-89B8F980D003}"/>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A6B9CB85-7884-465D-BB9E-19941E43253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B320427B-06F3-47E6-B89D-FFFC3D490EF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6CB7C2A7-ACD7-43A1-9B5E-24A17731A6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70ACBE7-25BF-4A72-BDC3-50BE0AEAAF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EB614E6-4A2B-482E-8B8F-25290FAFFB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25400</xdr:rowOff>
    </xdr:from>
    <xdr:to>
      <xdr:col>116</xdr:col>
      <xdr:colOff>114300</xdr:colOff>
      <xdr:row>85</xdr:row>
      <xdr:rowOff>127000</xdr:rowOff>
    </xdr:to>
    <xdr:sp macro="" textlink="">
      <xdr:nvSpPr>
        <xdr:cNvPr id="720" name="楕円 719">
          <a:extLst>
            <a:ext uri="{FF2B5EF4-FFF2-40B4-BE49-F238E27FC236}">
              <a16:creationId xmlns:a16="http://schemas.microsoft.com/office/drawing/2014/main" id="{7F123CDA-683F-4E76-8885-61A63833C2E5}"/>
            </a:ext>
          </a:extLst>
        </xdr:cNvPr>
        <xdr:cNvSpPr/>
      </xdr:nvSpPr>
      <xdr:spPr>
        <a:xfrm>
          <a:off x="22110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3827</xdr:rowOff>
    </xdr:from>
    <xdr:ext cx="469744" cy="259045"/>
    <xdr:sp macro="" textlink="">
      <xdr:nvSpPr>
        <xdr:cNvPr id="721" name="【児童館】&#10;一人当たり面積該当値テキスト">
          <a:extLst>
            <a:ext uri="{FF2B5EF4-FFF2-40B4-BE49-F238E27FC236}">
              <a16:creationId xmlns:a16="http://schemas.microsoft.com/office/drawing/2014/main" id="{E49E4491-BBAA-4AF1-9759-76B005E1FA49}"/>
            </a:ext>
          </a:extLst>
        </xdr:cNvPr>
        <xdr:cNvSpPr txBox="1"/>
      </xdr:nvSpPr>
      <xdr:spPr>
        <a:xfrm>
          <a:off x="22199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722" name="楕円 721">
          <a:extLst>
            <a:ext uri="{FF2B5EF4-FFF2-40B4-BE49-F238E27FC236}">
              <a16:creationId xmlns:a16="http://schemas.microsoft.com/office/drawing/2014/main" id="{9F5B9709-2B9F-4DB3-888B-DB5F570243C1}"/>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76200</xdr:rowOff>
    </xdr:to>
    <xdr:cxnSp macro="">
      <xdr:nvCxnSpPr>
        <xdr:cNvPr id="723" name="直線コネクタ 722">
          <a:extLst>
            <a:ext uri="{FF2B5EF4-FFF2-40B4-BE49-F238E27FC236}">
              <a16:creationId xmlns:a16="http://schemas.microsoft.com/office/drawing/2014/main" id="{B275F35D-22AD-4739-B359-2CD455554C91}"/>
            </a:ext>
          </a:extLst>
        </xdr:cNvPr>
        <xdr:cNvCxnSpPr/>
      </xdr:nvCxnSpPr>
      <xdr:spPr>
        <a:xfrm>
          <a:off x="21323300" y="1464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25400</xdr:rowOff>
    </xdr:from>
    <xdr:to>
      <xdr:col>107</xdr:col>
      <xdr:colOff>101600</xdr:colOff>
      <xdr:row>85</xdr:row>
      <xdr:rowOff>127000</xdr:rowOff>
    </xdr:to>
    <xdr:sp macro="" textlink="">
      <xdr:nvSpPr>
        <xdr:cNvPr id="724" name="楕円 723">
          <a:extLst>
            <a:ext uri="{FF2B5EF4-FFF2-40B4-BE49-F238E27FC236}">
              <a16:creationId xmlns:a16="http://schemas.microsoft.com/office/drawing/2014/main" id="{E62D4475-8F15-4D85-A834-6EF19670A626}"/>
            </a:ext>
          </a:extLst>
        </xdr:cNvPr>
        <xdr:cNvSpPr/>
      </xdr:nvSpPr>
      <xdr:spPr>
        <a:xfrm>
          <a:off x="20383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76200</xdr:rowOff>
    </xdr:to>
    <xdr:cxnSp macro="">
      <xdr:nvCxnSpPr>
        <xdr:cNvPr id="725" name="直線コネクタ 724">
          <a:extLst>
            <a:ext uri="{FF2B5EF4-FFF2-40B4-BE49-F238E27FC236}">
              <a16:creationId xmlns:a16="http://schemas.microsoft.com/office/drawing/2014/main" id="{D4949D3A-9A97-4648-9C46-A6933223088C}"/>
            </a:ext>
          </a:extLst>
        </xdr:cNvPr>
        <xdr:cNvCxnSpPr/>
      </xdr:nvCxnSpPr>
      <xdr:spPr>
        <a:xfrm>
          <a:off x="20434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726" name="楕円 725">
          <a:extLst>
            <a:ext uri="{FF2B5EF4-FFF2-40B4-BE49-F238E27FC236}">
              <a16:creationId xmlns:a16="http://schemas.microsoft.com/office/drawing/2014/main" id="{F1490FC3-1277-43A4-8EF4-94ABBE6A5A5F}"/>
            </a:ext>
          </a:extLst>
        </xdr:cNvPr>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76200</xdr:rowOff>
    </xdr:from>
    <xdr:to>
      <xdr:col>107</xdr:col>
      <xdr:colOff>50800</xdr:colOff>
      <xdr:row>85</xdr:row>
      <xdr:rowOff>76200</xdr:rowOff>
    </xdr:to>
    <xdr:cxnSp macro="">
      <xdr:nvCxnSpPr>
        <xdr:cNvPr id="727" name="直線コネクタ 726">
          <a:extLst>
            <a:ext uri="{FF2B5EF4-FFF2-40B4-BE49-F238E27FC236}">
              <a16:creationId xmlns:a16="http://schemas.microsoft.com/office/drawing/2014/main" id="{9C8C7885-5474-4A34-8DC8-35FEED8BF889}"/>
            </a:ext>
          </a:extLst>
        </xdr:cNvPr>
        <xdr:cNvCxnSpPr/>
      </xdr:nvCxnSpPr>
      <xdr:spPr>
        <a:xfrm>
          <a:off x="19545300" y="1464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28" name="楕円 727">
          <a:extLst>
            <a:ext uri="{FF2B5EF4-FFF2-40B4-BE49-F238E27FC236}">
              <a16:creationId xmlns:a16="http://schemas.microsoft.com/office/drawing/2014/main" id="{D5525CFF-4EC6-4BC3-8DC9-510F61EE9F4D}"/>
            </a:ext>
          </a:extLst>
        </xdr:cNvPr>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76200</xdr:rowOff>
    </xdr:from>
    <xdr:to>
      <xdr:col>102</xdr:col>
      <xdr:colOff>114300</xdr:colOff>
      <xdr:row>85</xdr:row>
      <xdr:rowOff>95250</xdr:rowOff>
    </xdr:to>
    <xdr:cxnSp macro="">
      <xdr:nvCxnSpPr>
        <xdr:cNvPr id="729" name="直線コネクタ 728">
          <a:extLst>
            <a:ext uri="{FF2B5EF4-FFF2-40B4-BE49-F238E27FC236}">
              <a16:creationId xmlns:a16="http://schemas.microsoft.com/office/drawing/2014/main" id="{3638CBDC-7D34-4C88-A51A-65E74ED1F851}"/>
            </a:ext>
          </a:extLst>
        </xdr:cNvPr>
        <xdr:cNvCxnSpPr/>
      </xdr:nvCxnSpPr>
      <xdr:spPr>
        <a:xfrm flipV="1">
          <a:off x="18656300" y="14649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0" name="n_1aveValue【児童館】&#10;一人当たり面積">
          <a:extLst>
            <a:ext uri="{FF2B5EF4-FFF2-40B4-BE49-F238E27FC236}">
              <a16:creationId xmlns:a16="http://schemas.microsoft.com/office/drawing/2014/main" id="{DF7DEAD5-A350-428B-BD66-6249C4E9E59C}"/>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1" name="n_2aveValue【児童館】&#10;一人当たり面積">
          <a:extLst>
            <a:ext uri="{FF2B5EF4-FFF2-40B4-BE49-F238E27FC236}">
              <a16:creationId xmlns:a16="http://schemas.microsoft.com/office/drawing/2014/main" id="{41C9683E-A55A-4B1F-8573-A867FB19031E}"/>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2" name="n_3aveValue【児童館】&#10;一人当たり面積">
          <a:extLst>
            <a:ext uri="{FF2B5EF4-FFF2-40B4-BE49-F238E27FC236}">
              <a16:creationId xmlns:a16="http://schemas.microsoft.com/office/drawing/2014/main" id="{1DD7985A-0916-40B4-85FB-2AE0BF293194}"/>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3" name="n_4aveValue【児童館】&#10;一人当たり面積">
          <a:extLst>
            <a:ext uri="{FF2B5EF4-FFF2-40B4-BE49-F238E27FC236}">
              <a16:creationId xmlns:a16="http://schemas.microsoft.com/office/drawing/2014/main" id="{F7F451AF-08B7-4C57-BEC9-6C994BBB74BB}"/>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734" name="n_1mainValue【児童館】&#10;一人当たり面積">
          <a:extLst>
            <a:ext uri="{FF2B5EF4-FFF2-40B4-BE49-F238E27FC236}">
              <a16:creationId xmlns:a16="http://schemas.microsoft.com/office/drawing/2014/main" id="{890C23F6-3CD1-4156-A323-603A4DC5331A}"/>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118127</xdr:rowOff>
    </xdr:from>
    <xdr:ext cx="469744" cy="259045"/>
    <xdr:sp macro="" textlink="">
      <xdr:nvSpPr>
        <xdr:cNvPr id="735" name="n_2mainValue【児童館】&#10;一人当たり面積">
          <a:extLst>
            <a:ext uri="{FF2B5EF4-FFF2-40B4-BE49-F238E27FC236}">
              <a16:creationId xmlns:a16="http://schemas.microsoft.com/office/drawing/2014/main" id="{6C3BFB1F-6E44-499E-8C03-909DB5531A5C}"/>
            </a:ext>
          </a:extLst>
        </xdr:cNvPr>
        <xdr:cNvSpPr txBox="1"/>
      </xdr:nvSpPr>
      <xdr:spPr>
        <a:xfrm>
          <a:off x="20199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36" name="n_3mainValue【児童館】&#10;一人当たり面積">
          <a:extLst>
            <a:ext uri="{FF2B5EF4-FFF2-40B4-BE49-F238E27FC236}">
              <a16:creationId xmlns:a16="http://schemas.microsoft.com/office/drawing/2014/main" id="{50960D14-AFDD-4EF9-A7B3-8EEF513A9CB4}"/>
            </a:ext>
          </a:extLst>
        </xdr:cNvPr>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7" name="n_4mainValue【児童館】&#10;一人当たり面積">
          <a:extLst>
            <a:ext uri="{FF2B5EF4-FFF2-40B4-BE49-F238E27FC236}">
              <a16:creationId xmlns:a16="http://schemas.microsoft.com/office/drawing/2014/main" id="{6E8251CD-C3AB-4ECA-B0CF-AB6DB87F6389}"/>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495C80C8-4DB5-4436-9ECB-7CA8F2C2853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C26806-B971-4D21-92B2-7837115F6C3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A6E19027-EA0F-46A5-B847-13C526FB19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F8777129-901E-4A72-9578-9919584DC8F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CC4912A5-1C60-4279-96B1-CC9AD0EE07D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7F0D81EA-4DED-4DD7-BBB7-1FBB775748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3DBA9044-E8F4-4B82-AF1E-85F33AFAED1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2A9BC86-EB8A-4373-9AB2-ACD78E892C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3D31F3B4-DEB7-4D2C-B381-486166CC477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D4E79D2D-5590-4351-AA44-5B6E6A3AFA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25322BA-4A77-4D40-A197-A35B701916E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3514DA2E-51C6-4121-9669-A09BF9345A1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F2439344-3A38-477D-98A1-BDC6F068B21D}"/>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BA6BFBBE-C6F2-41C9-8F4E-8EC58F78A37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3FCAA9B6-F8F6-4A1B-B459-E3D66B8D86C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3846A6FE-2627-47D3-ABE3-665EDB9DCA6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E3BB4809-4F1E-411F-8F58-E6B0A171265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C9E8E4B4-BAA7-4840-BA8D-97533BEBD9E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2E4F88C-3DCD-486F-A44B-9468038609F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F62C93DC-8E0B-43B0-A886-BC5369A6BBD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48D6FE07-39AE-471A-A6B6-785A74E9099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53D14FCE-A7B8-451E-B730-589B01E4E53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69E01A1E-9D7C-421A-A895-4D65C6C0380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3EE6ADD6-62C4-4BA0-A043-E1492FDDFF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8A13719D-0D17-4FF8-B4D2-787E1E648A22}"/>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1C31CFE7-AC15-42C5-977B-40E73586F21C}"/>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B4DCD84A-4E43-4810-8DE2-ACE7A0C520D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a:extLst>
            <a:ext uri="{FF2B5EF4-FFF2-40B4-BE49-F238E27FC236}">
              <a16:creationId xmlns:a16="http://schemas.microsoft.com/office/drawing/2014/main" id="{AF5DE176-A004-4E81-AD7D-F13E3237092E}"/>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a:extLst>
            <a:ext uri="{FF2B5EF4-FFF2-40B4-BE49-F238E27FC236}">
              <a16:creationId xmlns:a16="http://schemas.microsoft.com/office/drawing/2014/main" id="{9A417126-0F4B-4D02-BD53-C51FFFC55768}"/>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767" name="【公民館】&#10;有形固定資産減価償却率平均値テキスト">
          <a:extLst>
            <a:ext uri="{FF2B5EF4-FFF2-40B4-BE49-F238E27FC236}">
              <a16:creationId xmlns:a16="http://schemas.microsoft.com/office/drawing/2014/main" id="{C6D6B160-AFB9-4927-8B05-939870214450}"/>
            </a:ext>
          </a:extLst>
        </xdr:cNvPr>
        <xdr:cNvSpPr txBox="1"/>
      </xdr:nvSpPr>
      <xdr:spPr>
        <a:xfrm>
          <a:off x="16357600" y="1772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a:extLst>
            <a:ext uri="{FF2B5EF4-FFF2-40B4-BE49-F238E27FC236}">
              <a16:creationId xmlns:a16="http://schemas.microsoft.com/office/drawing/2014/main" id="{18C2A5E1-2A77-4B20-83A1-38AB964DB9CB}"/>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a:extLst>
            <a:ext uri="{FF2B5EF4-FFF2-40B4-BE49-F238E27FC236}">
              <a16:creationId xmlns:a16="http://schemas.microsoft.com/office/drawing/2014/main" id="{EEA0FE60-46D8-4701-AC33-AF6FD2635B43}"/>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a:extLst>
            <a:ext uri="{FF2B5EF4-FFF2-40B4-BE49-F238E27FC236}">
              <a16:creationId xmlns:a16="http://schemas.microsoft.com/office/drawing/2014/main" id="{E2D7FAD2-CD65-4F25-88FD-37844DD2CC4F}"/>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a:extLst>
            <a:ext uri="{FF2B5EF4-FFF2-40B4-BE49-F238E27FC236}">
              <a16:creationId xmlns:a16="http://schemas.microsoft.com/office/drawing/2014/main" id="{92D7DD82-C64B-4CF2-BC74-E22CAD9F56DC}"/>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a:extLst>
            <a:ext uri="{FF2B5EF4-FFF2-40B4-BE49-F238E27FC236}">
              <a16:creationId xmlns:a16="http://schemas.microsoft.com/office/drawing/2014/main" id="{C4F23EE2-BE62-4707-93FD-FC7F1FE65F45}"/>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6425960-8497-44D9-926F-327F27C1E8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44948848-F253-4DAD-8637-FD53AF4752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549A6E9-F17E-4C12-864E-9CFFD23505B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355BFC1-91BD-42C8-BB0B-3A38229A4F2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AA92D77-A603-4B05-94B6-7B02633770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164464</xdr:rowOff>
    </xdr:from>
    <xdr:to>
      <xdr:col>85</xdr:col>
      <xdr:colOff>177800</xdr:colOff>
      <xdr:row>105</xdr:row>
      <xdr:rowOff>94614</xdr:rowOff>
    </xdr:to>
    <xdr:sp macro="" textlink="">
      <xdr:nvSpPr>
        <xdr:cNvPr id="778" name="楕円 777">
          <a:extLst>
            <a:ext uri="{FF2B5EF4-FFF2-40B4-BE49-F238E27FC236}">
              <a16:creationId xmlns:a16="http://schemas.microsoft.com/office/drawing/2014/main" id="{7D5C10F6-DF18-4AD3-BBBD-389FBE08D7BD}"/>
            </a:ext>
          </a:extLst>
        </xdr:cNvPr>
        <xdr:cNvSpPr/>
      </xdr:nvSpPr>
      <xdr:spPr>
        <a:xfrm>
          <a:off x="162687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142891</xdr:rowOff>
    </xdr:from>
    <xdr:ext cx="405111" cy="259045"/>
    <xdr:sp macro="" textlink="">
      <xdr:nvSpPr>
        <xdr:cNvPr id="779" name="【公民館】&#10;有形固定資産減価償却率該当値テキスト">
          <a:extLst>
            <a:ext uri="{FF2B5EF4-FFF2-40B4-BE49-F238E27FC236}">
              <a16:creationId xmlns:a16="http://schemas.microsoft.com/office/drawing/2014/main" id="{B9A49722-C64E-421A-920B-2976CE715C64}"/>
            </a:ext>
          </a:extLst>
        </xdr:cNvPr>
        <xdr:cNvSpPr txBox="1"/>
      </xdr:nvSpPr>
      <xdr:spPr>
        <a:xfrm>
          <a:off x="16357600"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80" name="楕円 779">
          <a:extLst>
            <a:ext uri="{FF2B5EF4-FFF2-40B4-BE49-F238E27FC236}">
              <a16:creationId xmlns:a16="http://schemas.microsoft.com/office/drawing/2014/main" id="{D49A9056-6495-45D4-A4C9-168FC0423F30}"/>
            </a:ext>
          </a:extLst>
        </xdr:cNvPr>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43814</xdr:rowOff>
    </xdr:to>
    <xdr:cxnSp macro="">
      <xdr:nvCxnSpPr>
        <xdr:cNvPr id="781" name="直線コネクタ 780">
          <a:extLst>
            <a:ext uri="{FF2B5EF4-FFF2-40B4-BE49-F238E27FC236}">
              <a16:creationId xmlns:a16="http://schemas.microsoft.com/office/drawing/2014/main" id="{10C498A6-7A1E-4119-9014-125D2D49F085}"/>
            </a:ext>
          </a:extLst>
        </xdr:cNvPr>
        <xdr:cNvCxnSpPr/>
      </xdr:nvCxnSpPr>
      <xdr:spPr>
        <a:xfrm>
          <a:off x="15481300" y="180136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23495</xdr:rowOff>
    </xdr:from>
    <xdr:to>
      <xdr:col>76</xdr:col>
      <xdr:colOff>165100</xdr:colOff>
      <xdr:row>105</xdr:row>
      <xdr:rowOff>125095</xdr:rowOff>
    </xdr:to>
    <xdr:sp macro="" textlink="">
      <xdr:nvSpPr>
        <xdr:cNvPr id="782" name="楕円 781">
          <a:extLst>
            <a:ext uri="{FF2B5EF4-FFF2-40B4-BE49-F238E27FC236}">
              <a16:creationId xmlns:a16="http://schemas.microsoft.com/office/drawing/2014/main" id="{A8FF193F-3451-4D5B-8DC7-661839A07D9C}"/>
            </a:ext>
          </a:extLst>
        </xdr:cNvPr>
        <xdr:cNvSpPr/>
      </xdr:nvSpPr>
      <xdr:spPr>
        <a:xfrm>
          <a:off x="14541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11430</xdr:rowOff>
    </xdr:from>
    <xdr:to>
      <xdr:col>81</xdr:col>
      <xdr:colOff>50800</xdr:colOff>
      <xdr:row>105</xdr:row>
      <xdr:rowOff>74295</xdr:rowOff>
    </xdr:to>
    <xdr:cxnSp macro="">
      <xdr:nvCxnSpPr>
        <xdr:cNvPr id="783" name="直線コネクタ 782">
          <a:extLst>
            <a:ext uri="{FF2B5EF4-FFF2-40B4-BE49-F238E27FC236}">
              <a16:creationId xmlns:a16="http://schemas.microsoft.com/office/drawing/2014/main" id="{8D5E512B-F14E-4EF0-8C2D-B079DBAD8D42}"/>
            </a:ext>
          </a:extLst>
        </xdr:cNvPr>
        <xdr:cNvCxnSpPr/>
      </xdr:nvCxnSpPr>
      <xdr:spPr>
        <a:xfrm flipV="1">
          <a:off x="14592300" y="180136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784" name="楕円 783">
          <a:extLst>
            <a:ext uri="{FF2B5EF4-FFF2-40B4-BE49-F238E27FC236}">
              <a16:creationId xmlns:a16="http://schemas.microsoft.com/office/drawing/2014/main" id="{D07F5171-0F65-430A-811A-588466CBD754}"/>
            </a:ext>
          </a:extLst>
        </xdr:cNvPr>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105</xdr:row>
      <xdr:rowOff>74295</xdr:rowOff>
    </xdr:to>
    <xdr:cxnSp macro="">
      <xdr:nvCxnSpPr>
        <xdr:cNvPr id="785" name="直線コネクタ 784">
          <a:extLst>
            <a:ext uri="{FF2B5EF4-FFF2-40B4-BE49-F238E27FC236}">
              <a16:creationId xmlns:a16="http://schemas.microsoft.com/office/drawing/2014/main" id="{04B25B26-0F76-4548-9F32-6A1CAD1B5C08}"/>
            </a:ext>
          </a:extLst>
        </xdr:cNvPr>
        <xdr:cNvCxnSpPr/>
      </xdr:nvCxnSpPr>
      <xdr:spPr>
        <a:xfrm>
          <a:off x="13703300" y="17872711"/>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86" name="楕円 785">
          <a:extLst>
            <a:ext uri="{FF2B5EF4-FFF2-40B4-BE49-F238E27FC236}">
              <a16:creationId xmlns:a16="http://schemas.microsoft.com/office/drawing/2014/main" id="{32ED20C2-DF0A-47B3-978C-26D3CF44E927}"/>
            </a:ext>
          </a:extLst>
        </xdr:cNvPr>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41911</xdr:rowOff>
    </xdr:to>
    <xdr:cxnSp macro="">
      <xdr:nvCxnSpPr>
        <xdr:cNvPr id="787" name="直線コネクタ 786">
          <a:extLst>
            <a:ext uri="{FF2B5EF4-FFF2-40B4-BE49-F238E27FC236}">
              <a16:creationId xmlns:a16="http://schemas.microsoft.com/office/drawing/2014/main" id="{AA27B857-B9A9-4744-BF12-92E5ED9682D6}"/>
            </a:ext>
          </a:extLst>
        </xdr:cNvPr>
        <xdr:cNvCxnSpPr/>
      </xdr:nvCxnSpPr>
      <xdr:spPr>
        <a:xfrm>
          <a:off x="12814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88" name="n_1aveValue【公民館】&#10;有形固定資産減価償却率">
          <a:extLst>
            <a:ext uri="{FF2B5EF4-FFF2-40B4-BE49-F238E27FC236}">
              <a16:creationId xmlns:a16="http://schemas.microsoft.com/office/drawing/2014/main" id="{0886BF38-A400-44D6-A79D-02E6CB28BDB6}"/>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789" name="n_2aveValue【公民館】&#10;有形固定資産減価償却率">
          <a:extLst>
            <a:ext uri="{FF2B5EF4-FFF2-40B4-BE49-F238E27FC236}">
              <a16:creationId xmlns:a16="http://schemas.microsoft.com/office/drawing/2014/main" id="{8EEAD014-6E89-43B8-9BC2-0AB38ECA1CE4}"/>
            </a:ext>
          </a:extLst>
        </xdr:cNvPr>
        <xdr:cNvSpPr txBox="1"/>
      </xdr:nvSpPr>
      <xdr:spPr>
        <a:xfrm>
          <a:off x="143897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790" name="n_3aveValue【公民館】&#10;有形固定資産減価償却率">
          <a:extLst>
            <a:ext uri="{FF2B5EF4-FFF2-40B4-BE49-F238E27FC236}">
              <a16:creationId xmlns:a16="http://schemas.microsoft.com/office/drawing/2014/main" id="{55FE2672-21C2-4841-AF18-1857F4CC56B9}"/>
            </a:ext>
          </a:extLst>
        </xdr:cNvPr>
        <xdr:cNvSpPr txBox="1"/>
      </xdr:nvSpPr>
      <xdr:spPr>
        <a:xfrm>
          <a:off x="13500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791" name="n_4aveValue【公民館】&#10;有形固定資産減価償却率">
          <a:extLst>
            <a:ext uri="{FF2B5EF4-FFF2-40B4-BE49-F238E27FC236}">
              <a16:creationId xmlns:a16="http://schemas.microsoft.com/office/drawing/2014/main" id="{DD6BFCE0-D342-4DA9-B633-CBC61540F306}"/>
            </a:ext>
          </a:extLst>
        </xdr:cNvPr>
        <xdr:cNvSpPr txBox="1"/>
      </xdr:nvSpPr>
      <xdr:spPr>
        <a:xfrm>
          <a:off x="12611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792" name="n_1mainValue【公民館】&#10;有形固定資産減価償却率">
          <a:extLst>
            <a:ext uri="{FF2B5EF4-FFF2-40B4-BE49-F238E27FC236}">
              <a16:creationId xmlns:a16="http://schemas.microsoft.com/office/drawing/2014/main" id="{8BFA74FB-D3CA-479A-964A-D5AB772E64A7}"/>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116222</xdr:rowOff>
    </xdr:from>
    <xdr:ext cx="405111" cy="259045"/>
    <xdr:sp macro="" textlink="">
      <xdr:nvSpPr>
        <xdr:cNvPr id="793" name="n_2mainValue【公民館】&#10;有形固定資産減価償却率">
          <a:extLst>
            <a:ext uri="{FF2B5EF4-FFF2-40B4-BE49-F238E27FC236}">
              <a16:creationId xmlns:a16="http://schemas.microsoft.com/office/drawing/2014/main" id="{031C11CF-8664-49B5-BE28-25C8E43896D7}"/>
            </a:ext>
          </a:extLst>
        </xdr:cNvPr>
        <xdr:cNvSpPr txBox="1"/>
      </xdr:nvSpPr>
      <xdr:spPr>
        <a:xfrm>
          <a:off x="14389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83838</xdr:rowOff>
    </xdr:from>
    <xdr:ext cx="405111" cy="259045"/>
    <xdr:sp macro="" textlink="">
      <xdr:nvSpPr>
        <xdr:cNvPr id="794" name="n_3mainValue【公民館】&#10;有形固定資産減価償却率">
          <a:extLst>
            <a:ext uri="{FF2B5EF4-FFF2-40B4-BE49-F238E27FC236}">
              <a16:creationId xmlns:a16="http://schemas.microsoft.com/office/drawing/2014/main" id="{2923AFC3-2460-4629-ADB8-430D9992FE6D}"/>
            </a:ext>
          </a:extLst>
        </xdr:cNvPr>
        <xdr:cNvSpPr txBox="1"/>
      </xdr:nvSpPr>
      <xdr:spPr>
        <a:xfrm>
          <a:off x="13500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80027</xdr:rowOff>
    </xdr:from>
    <xdr:ext cx="405111" cy="259045"/>
    <xdr:sp macro="" textlink="">
      <xdr:nvSpPr>
        <xdr:cNvPr id="795" name="n_4mainValue【公民館】&#10;有形固定資産減価償却率">
          <a:extLst>
            <a:ext uri="{FF2B5EF4-FFF2-40B4-BE49-F238E27FC236}">
              <a16:creationId xmlns:a16="http://schemas.microsoft.com/office/drawing/2014/main" id="{B74C9126-F9EC-473F-83F8-9E05C9A3D732}"/>
            </a:ext>
          </a:extLst>
        </xdr:cNvPr>
        <xdr:cNvSpPr txBox="1"/>
      </xdr:nvSpPr>
      <xdr:spPr>
        <a:xfrm>
          <a:off x="12611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A25BC80-D760-4A03-95EB-1FDE81D3B07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E17FD69E-D422-4A5E-B12F-CE0B6EDE296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B25EBF2-0233-4473-AFE2-54B8480DEEE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63BCBEC-19D9-4258-8DAD-698C295020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F6BBEC6B-CFD1-4EE7-9F53-516FCED9292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53E2D6BE-7EBC-4AA6-B215-A096FF9812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D5CF585-F348-4778-AD0D-9E5A85DAD0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A972EA28-2F15-48D4-B441-200D804FF9A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E9394CD-AAF5-46FA-8603-5A6C8728F66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1207052E-968D-40C2-B2E8-FA0F2CA9E3C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7C534220-A1C5-4770-B921-50442F68E6B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FE14D20C-A279-438C-A39A-FD20AFA0944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10E6B005-B0D9-484B-9E44-B3E9BC4925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513F0D7-3166-499E-8E3F-E9D4437CEF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27780510-AE6D-4B06-93CE-285D01E49CF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C5BDB630-157C-4588-9CFF-7F8B53A39B3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F88FE631-FD7B-4BB9-80D4-3445CD1E846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EF6B9269-F4C7-4874-BC0A-D335A99D9CB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9E886608-175E-4C03-921E-5F963DB85BE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A5E89579-3910-41BD-81A5-D960D409C7D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36A91F0C-0E0D-42F3-8E4A-5A0B46C384E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905C8B87-DE2B-4FF2-96BD-919D5C7789E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9F739C82-5E37-4C57-A2D4-2689FE0EFF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8C76E6C2-C826-41F6-B46C-510311169E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8E6E7022-C009-4A90-A91F-16AB4A423A8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a:extLst>
            <a:ext uri="{FF2B5EF4-FFF2-40B4-BE49-F238E27FC236}">
              <a16:creationId xmlns:a16="http://schemas.microsoft.com/office/drawing/2014/main" id="{B043EC25-CF53-4F8F-8D61-3ED628E9FA0A}"/>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a:extLst>
            <a:ext uri="{FF2B5EF4-FFF2-40B4-BE49-F238E27FC236}">
              <a16:creationId xmlns:a16="http://schemas.microsoft.com/office/drawing/2014/main" id="{50594EF9-33B3-4668-9051-1479A1B71BDF}"/>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a:extLst>
            <a:ext uri="{FF2B5EF4-FFF2-40B4-BE49-F238E27FC236}">
              <a16:creationId xmlns:a16="http://schemas.microsoft.com/office/drawing/2014/main" id="{FB35E3E0-F66B-4D40-AFC9-B7EAC065E608}"/>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a:extLst>
            <a:ext uri="{FF2B5EF4-FFF2-40B4-BE49-F238E27FC236}">
              <a16:creationId xmlns:a16="http://schemas.microsoft.com/office/drawing/2014/main" id="{08AB5E85-8168-4F60-AD11-AB606D41B857}"/>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a:extLst>
            <a:ext uri="{FF2B5EF4-FFF2-40B4-BE49-F238E27FC236}">
              <a16:creationId xmlns:a16="http://schemas.microsoft.com/office/drawing/2014/main" id="{D988C7B1-4558-42A7-9F00-04B9201A7099}"/>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a:extLst>
            <a:ext uri="{FF2B5EF4-FFF2-40B4-BE49-F238E27FC236}">
              <a16:creationId xmlns:a16="http://schemas.microsoft.com/office/drawing/2014/main" id="{BE6A89E4-8059-4C8F-9FF1-74937AB3A1D8}"/>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6D589100-0026-455B-AE37-41ADC1BEAA9E}"/>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a:extLst>
            <a:ext uri="{FF2B5EF4-FFF2-40B4-BE49-F238E27FC236}">
              <a16:creationId xmlns:a16="http://schemas.microsoft.com/office/drawing/2014/main" id="{33B793ED-46A5-4B6E-858A-90B92ABC341D}"/>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19829E0F-8F59-4BD0-9F5F-7FDF06D2C7D3}"/>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a:extLst>
            <a:ext uri="{FF2B5EF4-FFF2-40B4-BE49-F238E27FC236}">
              <a16:creationId xmlns:a16="http://schemas.microsoft.com/office/drawing/2014/main" id="{65127B43-2749-48BC-A9B9-6D59C50B25D5}"/>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F372128C-235F-4BAA-9091-F0B99D178BA7}"/>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A99D9486-D22F-469E-AB0F-E1D09F9F0F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C0E3B824-C2F8-4979-9C32-9D7667E5C8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CB6931E-926F-41BE-A14C-D57C3676C30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260FAE3-3118-42B3-8DD5-26EFF254DF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A55190A-3D38-44DE-B567-00E3E581E5B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837" name="楕円 836">
          <a:extLst>
            <a:ext uri="{FF2B5EF4-FFF2-40B4-BE49-F238E27FC236}">
              <a16:creationId xmlns:a16="http://schemas.microsoft.com/office/drawing/2014/main" id="{1D695F49-0247-46B4-8809-9F5E0F5BE317}"/>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64606</xdr:rowOff>
    </xdr:from>
    <xdr:ext cx="469744" cy="259045"/>
    <xdr:sp macro="" textlink="">
      <xdr:nvSpPr>
        <xdr:cNvPr id="838" name="【公民館】&#10;一人当たり面積該当値テキスト">
          <a:extLst>
            <a:ext uri="{FF2B5EF4-FFF2-40B4-BE49-F238E27FC236}">
              <a16:creationId xmlns:a16="http://schemas.microsoft.com/office/drawing/2014/main" id="{8D7F1577-AB87-4CB2-BA87-E7CAAABC166C}"/>
            </a:ext>
          </a:extLst>
        </xdr:cNvPr>
        <xdr:cNvSpPr txBox="1"/>
      </xdr:nvSpPr>
      <xdr:spPr>
        <a:xfrm>
          <a:off x="22199600" y="1806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44994</xdr:rowOff>
    </xdr:from>
    <xdr:to>
      <xdr:col>112</xdr:col>
      <xdr:colOff>38100</xdr:colOff>
      <xdr:row>106</xdr:row>
      <xdr:rowOff>146594</xdr:rowOff>
    </xdr:to>
    <xdr:sp macro="" textlink="">
      <xdr:nvSpPr>
        <xdr:cNvPr id="839" name="楕円 838">
          <a:extLst>
            <a:ext uri="{FF2B5EF4-FFF2-40B4-BE49-F238E27FC236}">
              <a16:creationId xmlns:a16="http://schemas.microsoft.com/office/drawing/2014/main" id="{2DC4317E-09C5-4F51-84B3-1DC834EBE7E7}"/>
            </a:ext>
          </a:extLst>
        </xdr:cNvPr>
        <xdr:cNvSpPr/>
      </xdr:nvSpPr>
      <xdr:spPr>
        <a:xfrm>
          <a:off x="2127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92529</xdr:rowOff>
    </xdr:from>
    <xdr:to>
      <xdr:col>116</xdr:col>
      <xdr:colOff>63500</xdr:colOff>
      <xdr:row>106</xdr:row>
      <xdr:rowOff>95794</xdr:rowOff>
    </xdr:to>
    <xdr:cxnSp macro="">
      <xdr:nvCxnSpPr>
        <xdr:cNvPr id="840" name="直線コネクタ 839">
          <a:extLst>
            <a:ext uri="{FF2B5EF4-FFF2-40B4-BE49-F238E27FC236}">
              <a16:creationId xmlns:a16="http://schemas.microsoft.com/office/drawing/2014/main" id="{755B60A2-0700-4CC4-993F-392D07D4E1D7}"/>
            </a:ext>
          </a:extLst>
        </xdr:cNvPr>
        <xdr:cNvCxnSpPr/>
      </xdr:nvCxnSpPr>
      <xdr:spPr>
        <a:xfrm flipV="1">
          <a:off x="21323300" y="1826622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41" name="楕円 840">
          <a:extLst>
            <a:ext uri="{FF2B5EF4-FFF2-40B4-BE49-F238E27FC236}">
              <a16:creationId xmlns:a16="http://schemas.microsoft.com/office/drawing/2014/main" id="{13B7E38E-BE21-4E35-8C92-1969372631AA}"/>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95794</xdr:rowOff>
    </xdr:from>
    <xdr:to>
      <xdr:col>111</xdr:col>
      <xdr:colOff>177800</xdr:colOff>
      <xdr:row>106</xdr:row>
      <xdr:rowOff>99061</xdr:rowOff>
    </xdr:to>
    <xdr:cxnSp macro="">
      <xdr:nvCxnSpPr>
        <xdr:cNvPr id="842" name="直線コネクタ 841">
          <a:extLst>
            <a:ext uri="{FF2B5EF4-FFF2-40B4-BE49-F238E27FC236}">
              <a16:creationId xmlns:a16="http://schemas.microsoft.com/office/drawing/2014/main" id="{81762A6B-06FB-4267-AD3E-B66136CDA618}"/>
            </a:ext>
          </a:extLst>
        </xdr:cNvPr>
        <xdr:cNvCxnSpPr/>
      </xdr:nvCxnSpPr>
      <xdr:spPr>
        <a:xfrm flipV="1">
          <a:off x="20434300" y="182694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843" name="楕円 842">
          <a:extLst>
            <a:ext uri="{FF2B5EF4-FFF2-40B4-BE49-F238E27FC236}">
              <a16:creationId xmlns:a16="http://schemas.microsoft.com/office/drawing/2014/main" id="{8AD8DDC0-7C3C-49EE-A3C8-E7E223BB06D7}"/>
            </a:ext>
          </a:extLst>
        </xdr:cNvPr>
        <xdr:cNvSpPr/>
      </xdr:nvSpPr>
      <xdr:spPr>
        <a:xfrm>
          <a:off x="19494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102326</xdr:rowOff>
    </xdr:to>
    <xdr:cxnSp macro="">
      <xdr:nvCxnSpPr>
        <xdr:cNvPr id="844" name="直線コネクタ 843">
          <a:extLst>
            <a:ext uri="{FF2B5EF4-FFF2-40B4-BE49-F238E27FC236}">
              <a16:creationId xmlns:a16="http://schemas.microsoft.com/office/drawing/2014/main" id="{2AACC3AF-2C4F-4482-A5B4-CCFA85A1FFA7}"/>
            </a:ext>
          </a:extLst>
        </xdr:cNvPr>
        <xdr:cNvCxnSpPr/>
      </xdr:nvCxnSpPr>
      <xdr:spPr>
        <a:xfrm flipV="1">
          <a:off x="19545300" y="182727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45" name="楕円 844">
          <a:extLst>
            <a:ext uri="{FF2B5EF4-FFF2-40B4-BE49-F238E27FC236}">
              <a16:creationId xmlns:a16="http://schemas.microsoft.com/office/drawing/2014/main" id="{BE5F2DC6-023C-4F7F-B7FC-6BE1C95295BE}"/>
            </a:ext>
          </a:extLst>
        </xdr:cNvPr>
        <xdr:cNvSpPr/>
      </xdr:nvSpPr>
      <xdr:spPr>
        <a:xfrm>
          <a:off x="18605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102326</xdr:rowOff>
    </xdr:from>
    <xdr:to>
      <xdr:col>102</xdr:col>
      <xdr:colOff>114300</xdr:colOff>
      <xdr:row>106</xdr:row>
      <xdr:rowOff>105592</xdr:rowOff>
    </xdr:to>
    <xdr:cxnSp macro="">
      <xdr:nvCxnSpPr>
        <xdr:cNvPr id="846" name="直線コネクタ 845">
          <a:extLst>
            <a:ext uri="{FF2B5EF4-FFF2-40B4-BE49-F238E27FC236}">
              <a16:creationId xmlns:a16="http://schemas.microsoft.com/office/drawing/2014/main" id="{2C1CCA59-3C26-4829-80D3-71E986D67322}"/>
            </a:ext>
          </a:extLst>
        </xdr:cNvPr>
        <xdr:cNvCxnSpPr/>
      </xdr:nvCxnSpPr>
      <xdr:spPr>
        <a:xfrm flipV="1">
          <a:off x="18656300" y="182760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a:extLst>
            <a:ext uri="{FF2B5EF4-FFF2-40B4-BE49-F238E27FC236}">
              <a16:creationId xmlns:a16="http://schemas.microsoft.com/office/drawing/2014/main" id="{6A161BE0-D63A-47ED-811B-10220106785B}"/>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a:extLst>
            <a:ext uri="{FF2B5EF4-FFF2-40B4-BE49-F238E27FC236}">
              <a16:creationId xmlns:a16="http://schemas.microsoft.com/office/drawing/2014/main" id="{16F87A9D-E896-48D3-A7E4-DC42690EB712}"/>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a:extLst>
            <a:ext uri="{FF2B5EF4-FFF2-40B4-BE49-F238E27FC236}">
              <a16:creationId xmlns:a16="http://schemas.microsoft.com/office/drawing/2014/main" id="{35A78421-F87E-4302-A146-F0A26A5F77F6}"/>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a:extLst>
            <a:ext uri="{FF2B5EF4-FFF2-40B4-BE49-F238E27FC236}">
              <a16:creationId xmlns:a16="http://schemas.microsoft.com/office/drawing/2014/main" id="{CC16D049-9445-47DD-8398-35934DB7FB5C}"/>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163121</xdr:rowOff>
    </xdr:from>
    <xdr:ext cx="469744" cy="259045"/>
    <xdr:sp macro="" textlink="">
      <xdr:nvSpPr>
        <xdr:cNvPr id="851" name="n_1mainValue【公民館】&#10;一人当たり面積">
          <a:extLst>
            <a:ext uri="{FF2B5EF4-FFF2-40B4-BE49-F238E27FC236}">
              <a16:creationId xmlns:a16="http://schemas.microsoft.com/office/drawing/2014/main" id="{44A7F7E1-707C-41BC-8873-37AFA56E4545}"/>
            </a:ext>
          </a:extLst>
        </xdr:cNvPr>
        <xdr:cNvSpPr txBox="1"/>
      </xdr:nvSpPr>
      <xdr:spPr>
        <a:xfrm>
          <a:off x="210757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52" name="n_2mainValue【公民館】&#10;一人当たり面積">
          <a:extLst>
            <a:ext uri="{FF2B5EF4-FFF2-40B4-BE49-F238E27FC236}">
              <a16:creationId xmlns:a16="http://schemas.microsoft.com/office/drawing/2014/main" id="{0E64ED1A-EC10-4233-86BD-59DC4F0C0BDB}"/>
            </a:ext>
          </a:extLst>
        </xdr:cNvPr>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853" name="n_3mainValue【公民館】&#10;一人当たり面積">
          <a:extLst>
            <a:ext uri="{FF2B5EF4-FFF2-40B4-BE49-F238E27FC236}">
              <a16:creationId xmlns:a16="http://schemas.microsoft.com/office/drawing/2014/main" id="{5F04D20E-5CA6-45FE-8238-CF90EF3B6CFE}"/>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1469</xdr:rowOff>
    </xdr:from>
    <xdr:ext cx="469744" cy="259045"/>
    <xdr:sp macro="" textlink="">
      <xdr:nvSpPr>
        <xdr:cNvPr id="854" name="n_4mainValue【公民館】&#10;一人当たり面積">
          <a:extLst>
            <a:ext uri="{FF2B5EF4-FFF2-40B4-BE49-F238E27FC236}">
              <a16:creationId xmlns:a16="http://schemas.microsoft.com/office/drawing/2014/main" id="{0DBE70BC-540D-4771-9627-41B998EAA80A}"/>
            </a:ext>
          </a:extLst>
        </xdr:cNvPr>
        <xdr:cNvSpPr txBox="1"/>
      </xdr:nvSpPr>
      <xdr:spPr>
        <a:xfrm>
          <a:off x="18421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A3E13147-9844-4839-857C-A1060D4F19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B9BBE914-2477-4310-AC0C-6DD2C323CD2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F961784-CE89-4D8F-8EB7-2E9024F34C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ea"/>
              <a:ea typeface="+mn-ea"/>
              <a:cs typeface="+mn-cs"/>
            </a:rPr>
            <a:t>【道路】について、一人当たり延長が類似団体と比較して小さいものの、有形固定資産減価償却率は類似団体平均より高い数値となってしまっており、早急な維持修繕および、状況に応じた道路新設が必要である。</a:t>
          </a:r>
        </a:p>
        <a:p>
          <a:r>
            <a:rPr lang="ja-JP" altLang="ja-JP" sz="1000">
              <a:solidFill>
                <a:schemeClr val="dk1"/>
              </a:solidFill>
              <a:effectLst/>
              <a:latin typeface="+mn-ea"/>
              <a:ea typeface="+mn-ea"/>
              <a:cs typeface="+mn-cs"/>
            </a:rPr>
            <a:t>【橋梁・トンネル】について、「大和郡山市公共施設等総合管理計画」ならびに「大和郡山市公共施設等総合管理計画に基づく個別施設計画」に基づく施設管理を適切に進められており、有形固定資産減価償却率および一人当たり有形固定資産額は類似団体と比べ低くなっている。</a:t>
          </a:r>
        </a:p>
        <a:p>
          <a:r>
            <a:rPr lang="ja-JP" altLang="ja-JP" sz="1000">
              <a:solidFill>
                <a:schemeClr val="dk1"/>
              </a:solidFill>
              <a:effectLst/>
              <a:latin typeface="+mn-ea"/>
              <a:ea typeface="+mn-ea"/>
              <a:cs typeface="+mn-cs"/>
            </a:rPr>
            <a:t>【公営住宅】について、「大和郡山市公共施設等総合管理計画」ならびに「大和郡山市公共施設等総合管理計画に基づく個別施設計画」に基づく施設管理を適切に進められており、類似団体と比較し有形固定資産減価償却率は低くなっている。</a:t>
          </a:r>
        </a:p>
        <a:p>
          <a:r>
            <a:rPr lang="ja-JP" altLang="ja-JP" sz="1000">
              <a:solidFill>
                <a:schemeClr val="dk1"/>
              </a:solidFill>
              <a:effectLst/>
              <a:latin typeface="+mn-ea"/>
              <a:ea typeface="+mn-ea"/>
              <a:cs typeface="+mn-cs"/>
            </a:rPr>
            <a:t>【認定こども園・幼稚園・保育所】について、平和認定こども園・矢田認定こども園の開園やその他改修に伴い、一人当たりの面積は類似団体と比較し高い数値を保っており、有形固定資産減価償却率も類似団体と比較し低くなっている。</a:t>
          </a:r>
        </a:p>
        <a:p>
          <a:r>
            <a:rPr lang="ja-JP" altLang="ja-JP" sz="1000">
              <a:solidFill>
                <a:schemeClr val="dk1"/>
              </a:solidFill>
              <a:effectLst/>
              <a:latin typeface="+mn-ea"/>
              <a:ea typeface="+mn-ea"/>
              <a:cs typeface="+mn-cs"/>
            </a:rPr>
            <a:t>【学校施設】について、トイレの大規模改修等を行ってはいるものの、依然老朽化が進んでおり、有形固定資産減価償却率が類似団体平均より高い数値を推移している。平成</a:t>
          </a:r>
          <a:r>
            <a:rPr lang="en-US" altLang="ja-JP" sz="1000">
              <a:solidFill>
                <a:schemeClr val="dk1"/>
              </a:solidFill>
              <a:effectLst/>
              <a:latin typeface="+mn-ea"/>
              <a:ea typeface="+mn-ea"/>
              <a:cs typeface="+mn-cs"/>
            </a:rPr>
            <a:t>31</a:t>
          </a:r>
          <a:r>
            <a:rPr lang="ja-JP" altLang="ja-JP" sz="1000">
              <a:solidFill>
                <a:schemeClr val="dk1"/>
              </a:solidFill>
              <a:effectLst/>
              <a:latin typeface="+mn-ea"/>
              <a:ea typeface="+mn-ea"/>
              <a:cs typeface="+mn-cs"/>
            </a:rPr>
            <a:t>年</a:t>
          </a:r>
          <a:r>
            <a:rPr lang="en-US" altLang="ja-JP" sz="1000">
              <a:solidFill>
                <a:schemeClr val="dk1"/>
              </a:solidFill>
              <a:effectLst/>
              <a:latin typeface="+mn-ea"/>
              <a:ea typeface="+mn-ea"/>
              <a:cs typeface="+mn-cs"/>
            </a:rPr>
            <a:t>4</a:t>
          </a:r>
          <a:r>
            <a:rPr lang="ja-JP" altLang="ja-JP" sz="1000">
              <a:solidFill>
                <a:schemeClr val="dk1"/>
              </a:solidFill>
              <a:effectLst/>
              <a:latin typeface="+mn-ea"/>
              <a:ea typeface="+mn-ea"/>
              <a:cs typeface="+mn-cs"/>
            </a:rPr>
            <a:t>月作成の「大和郡山市学校施設計画」によると小学校の老朽化が目立つとされており、引き続き計画に基づいた適切な施設管理を行っていく必要がある。</a:t>
          </a:r>
        </a:p>
        <a:p>
          <a:r>
            <a:rPr lang="ja-JP" altLang="ja-JP" sz="1000">
              <a:solidFill>
                <a:schemeClr val="dk1"/>
              </a:solidFill>
              <a:effectLst/>
              <a:latin typeface="+mn-ea"/>
              <a:ea typeface="+mn-ea"/>
              <a:cs typeface="+mn-cs"/>
            </a:rPr>
            <a:t>【児童館】について、有形固定資産減価償却率は類似団体より高く、一人当たり面積は類似団体より低くなっている。令和</a:t>
          </a:r>
          <a:r>
            <a:rPr lang="en-US" altLang="ja-JP" sz="1000">
              <a:solidFill>
                <a:schemeClr val="dk1"/>
              </a:solidFill>
              <a:effectLst/>
              <a:latin typeface="+mn-ea"/>
              <a:ea typeface="+mn-ea"/>
              <a:cs typeface="+mn-cs"/>
            </a:rPr>
            <a:t>8</a:t>
          </a:r>
          <a:r>
            <a:rPr lang="ja-JP" altLang="ja-JP" sz="1000">
              <a:solidFill>
                <a:schemeClr val="dk1"/>
              </a:solidFill>
              <a:effectLst/>
              <a:latin typeface="+mn-ea"/>
              <a:ea typeface="+mn-ea"/>
              <a:cs typeface="+mn-cs"/>
            </a:rPr>
            <a:t>年度に空調設備の入れ替えを計画しているがそれまでは漏水対策等軽微な改修のみであるため、再計画を含めた今後の検討が必要である。</a:t>
          </a:r>
        </a:p>
        <a:p>
          <a:r>
            <a:rPr lang="ja-JP" altLang="ja-JP" sz="1000">
              <a:solidFill>
                <a:schemeClr val="dk1"/>
              </a:solidFill>
              <a:effectLst/>
              <a:latin typeface="+mn-ea"/>
              <a:ea typeface="+mn-ea"/>
              <a:cs typeface="+mn-cs"/>
            </a:rPr>
            <a:t>【公民館】について、耐用年数を超えて稼働している公民館もあり、有形固定資産減価償却率は類似団体よりやや高くなっている。ただし該当施設において近々空調設備の大型改修を予定しており、数値の改善が期待される。</a:t>
          </a:r>
          <a:endParaRPr kumimoji="1" lang="ja-JP" altLang="en-US" sz="1100">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19EA20-5987-4319-A3F3-7155015319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E427C67-6A50-4A92-8BA7-2E5F1139E9A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D7A530C-BABB-4A7A-9872-CF9F624520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92763E-8C32-4379-996F-B86C72D7A50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5242E21-AB63-4B66-A0B2-7CFBB6BBDA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4DF3F32-85C9-4633-8A3F-5DDADC37C11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36FD288-17CD-487F-BBA2-1FF63FE3ADB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457539-1C0E-4DBA-993D-911050E51D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709B1C-9D2D-4411-8489-4BAFA5ABF4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F6CC77-941B-43CF-B6BB-48F9D8F0623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83,891
82,909
42.69
39,357,713
38,513,552
772,885
19,898,545
36,999,828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D69795-6631-448C-B0E1-EDA0E5ABB1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4C06A3-F524-4BBB-8E46-2C2F370CFC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CBE13B-EAB7-4E17-88ED-AB06674A97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838B45-7484-41E3-B85C-6CEF2CB97B6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AA0BDA-4CEE-4D1B-B47A-3AB4CA487D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3A0A27-44B7-46D3-B872-8B0E204BD97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EC7109-26C6-46D4-AFDB-0A6F25B2FE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5BAC52-80F9-4F2C-8CFA-A1F1594808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36F6F5-4270-4BDC-A72D-6621DA412F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880A3D-F35B-4DBE-85D1-636C574BF9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36E62A-03F5-4472-8D16-4DED3989060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BF85558-40CD-4902-BFC9-80661A2372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4C8F5A6-6382-4263-BE84-BBA5EFF2A5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D202F6-E11C-432E-B37C-CD85D238A2F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E4AD50-47ED-4E2C-BEA9-0568B644E3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003E9A3-0429-4321-AA69-433541065AF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769A0C-8C88-4A0D-BC86-85FC4B8C91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1399188-99CE-4203-BC2B-779D48D7DC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AB8D1C-D2BF-4D8F-86AE-15AE67B981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96E8C7-549C-4695-9709-940EF348EA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E23403-3BDE-466C-90E4-7DA8C4381CF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5F1157-FB17-4270-B3A7-2D4A6E5063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41DA449-0D6D-4122-8F5D-E7FC475740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21DCC61-A965-428F-AD04-5308C5002FE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B210886-66E2-4304-A375-9B27E58FBF8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504FF2D-1A71-42F6-AC19-EF5DCB8A72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532462-A80A-4AC6-9745-998A6AB7AD2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C913BE6-A04E-4DAA-B313-383A028568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58429F7-E511-4705-A09B-48E50F3F87B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E2465B-F785-4726-9A5B-6AB3372DA6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BA3BFE-BFD5-4C56-8A0B-92203EBFF33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23AB71B-F506-438B-AA52-98A6EA91D1B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2F0E446-3A62-4FDE-8982-38D2FE8E9B1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587ECF4-EDA4-4DCD-8D03-A7EB2C3732D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D1D15E2-4F16-45D3-A3A0-8F58A88C90A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79B9027-8D41-4AE0-9997-04C8E2D3C1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189CF3-6E11-4303-84F2-BDF084215CC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17D6D33-A309-46B7-A557-0AC58E56F69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A91620-84FA-45DB-9330-9AE9675D36A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CA0A27-D9B0-4866-B2A1-908CF76CCD3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5BCBC8F-679C-4057-9E5C-F799B85DE9B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AD861BC-0CFD-4B85-BAE5-67AFF8552E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60393E-B127-4DBF-8E86-6C821AA2472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1AD9119-F446-4788-8A45-8C6223F1C99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3AD7C3A-B301-48AE-A548-986F61F1097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0543BF8-5736-4911-89F3-239BF6FC684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C53C9F2A-BED4-42BD-AC38-C5B328ABA42F}"/>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053E89E9-CEDF-4498-B22C-E4B9D6BF25BC}"/>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BE802FBD-159E-4E17-97C9-EB78C42220E8}"/>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320E6CE-6F1A-4176-891F-57F340B9E13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ACADA491-A348-460D-BA6B-95D4CD59C9B6}"/>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DE71F320-7B72-454C-841F-44F40EC5A8C2}"/>
            </a:ext>
          </a:extLst>
        </xdr:cNvPr>
        <xdr:cNvSpPr txBox="1"/>
      </xdr:nvSpPr>
      <xdr:spPr>
        <a:xfrm>
          <a:off x="4673600" y="643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CE15A1EB-515B-48BD-8C62-FC4BF839153B}"/>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2B8AFFBF-3553-4A93-8F72-15A5E5F5FC74}"/>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84EC1D5C-AF8C-4F61-9B24-965AF9074A33}"/>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B8F79A1B-900E-48FF-9F39-5E80C8D79684}"/>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AD136CAF-B893-46BC-93FB-90CACEC206D4}"/>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99BED8-3041-485A-997F-FEF6E76A158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E7F0A44-74DD-41D7-BE99-F95BEF00D68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208562C-51C3-4403-8351-D2864509EAA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C14440-2BDB-4E2A-A1E0-988DD1D1965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F79C21D-3AC9-476A-BE20-DE74C8373B6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74" name="楕円 73">
          <a:extLst>
            <a:ext uri="{FF2B5EF4-FFF2-40B4-BE49-F238E27FC236}">
              <a16:creationId xmlns:a16="http://schemas.microsoft.com/office/drawing/2014/main" id="{522BE586-5517-4140-BD60-906CDB76CB1E}"/>
            </a:ext>
          </a:extLst>
        </xdr:cNvPr>
        <xdr:cNvSpPr/>
      </xdr:nvSpPr>
      <xdr:spPr>
        <a:xfrm>
          <a:off x="4584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730BFEAC-F29D-4A45-8FD2-3B880DBE00A7}"/>
            </a:ext>
          </a:extLst>
        </xdr:cNvPr>
        <xdr:cNvSpPr txBox="1"/>
      </xdr:nvSpPr>
      <xdr:spPr>
        <a:xfrm>
          <a:off x="4673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6" name="楕円 75">
          <a:extLst>
            <a:ext uri="{FF2B5EF4-FFF2-40B4-BE49-F238E27FC236}">
              <a16:creationId xmlns:a16="http://schemas.microsoft.com/office/drawing/2014/main" id="{F18223D8-9469-4F5C-B6E1-F1C83FEA81C1}"/>
            </a:ext>
          </a:extLst>
        </xdr:cNvPr>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128451</xdr:rowOff>
    </xdr:from>
    <xdr:to>
      <xdr:col>24</xdr:col>
      <xdr:colOff>63500</xdr:colOff>
      <xdr:row>37</xdr:row>
      <xdr:rowOff>143147</xdr:rowOff>
    </xdr:to>
    <xdr:cxnSp macro="">
      <xdr:nvCxnSpPr>
        <xdr:cNvPr id="77" name="直線コネクタ 76">
          <a:extLst>
            <a:ext uri="{FF2B5EF4-FFF2-40B4-BE49-F238E27FC236}">
              <a16:creationId xmlns:a16="http://schemas.microsoft.com/office/drawing/2014/main" id="{877500E5-28B9-46B1-8E6B-497E211947F6}"/>
            </a:ext>
          </a:extLst>
        </xdr:cNvPr>
        <xdr:cNvCxnSpPr/>
      </xdr:nvCxnSpPr>
      <xdr:spPr>
        <a:xfrm>
          <a:off x="3797300" y="647210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8" name="楕円 77">
          <a:extLst>
            <a:ext uri="{FF2B5EF4-FFF2-40B4-BE49-F238E27FC236}">
              <a16:creationId xmlns:a16="http://schemas.microsoft.com/office/drawing/2014/main" id="{E8B8EA6A-2E61-4147-9AD7-B65BE38144D3}"/>
            </a:ext>
          </a:extLst>
        </xdr:cNvPr>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128451</xdr:rowOff>
    </xdr:to>
    <xdr:cxnSp macro="">
      <xdr:nvCxnSpPr>
        <xdr:cNvPr id="79" name="直線コネクタ 78">
          <a:extLst>
            <a:ext uri="{FF2B5EF4-FFF2-40B4-BE49-F238E27FC236}">
              <a16:creationId xmlns:a16="http://schemas.microsoft.com/office/drawing/2014/main" id="{DD3974A7-FDEA-46A9-9557-3F57DFC1FB76}"/>
            </a:ext>
          </a:extLst>
        </xdr:cNvPr>
        <xdr:cNvCxnSpPr/>
      </xdr:nvCxnSpPr>
      <xdr:spPr>
        <a:xfrm>
          <a:off x="2908300" y="636759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110308</xdr:rowOff>
    </xdr:from>
    <xdr:to>
      <xdr:col>10</xdr:col>
      <xdr:colOff>165100</xdr:colOff>
      <xdr:row>37</xdr:row>
      <xdr:rowOff>40458</xdr:rowOff>
    </xdr:to>
    <xdr:sp macro="" textlink="">
      <xdr:nvSpPr>
        <xdr:cNvPr id="80" name="楕円 79">
          <a:extLst>
            <a:ext uri="{FF2B5EF4-FFF2-40B4-BE49-F238E27FC236}">
              <a16:creationId xmlns:a16="http://schemas.microsoft.com/office/drawing/2014/main" id="{1C9939B1-776C-45CC-9E99-446FCF050E27}"/>
            </a:ext>
          </a:extLst>
        </xdr:cNvPr>
        <xdr:cNvSpPr/>
      </xdr:nvSpPr>
      <xdr:spPr>
        <a:xfrm>
          <a:off x="1968500"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161108</xdr:rowOff>
    </xdr:from>
    <xdr:to>
      <xdr:col>15</xdr:col>
      <xdr:colOff>50800</xdr:colOff>
      <xdr:row>37</xdr:row>
      <xdr:rowOff>23949</xdr:rowOff>
    </xdr:to>
    <xdr:cxnSp macro="">
      <xdr:nvCxnSpPr>
        <xdr:cNvPr id="81" name="直線コネクタ 80">
          <a:extLst>
            <a:ext uri="{FF2B5EF4-FFF2-40B4-BE49-F238E27FC236}">
              <a16:creationId xmlns:a16="http://schemas.microsoft.com/office/drawing/2014/main" id="{77994D98-108E-4026-A876-4C245E6AEB1E}"/>
            </a:ext>
          </a:extLst>
        </xdr:cNvPr>
        <xdr:cNvCxnSpPr/>
      </xdr:nvCxnSpPr>
      <xdr:spPr>
        <a:xfrm>
          <a:off x="2019300" y="63333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74386</xdr:rowOff>
    </xdr:from>
    <xdr:to>
      <xdr:col>6</xdr:col>
      <xdr:colOff>38100</xdr:colOff>
      <xdr:row>37</xdr:row>
      <xdr:rowOff>4536</xdr:rowOff>
    </xdr:to>
    <xdr:sp macro="" textlink="">
      <xdr:nvSpPr>
        <xdr:cNvPr id="82" name="楕円 81">
          <a:extLst>
            <a:ext uri="{FF2B5EF4-FFF2-40B4-BE49-F238E27FC236}">
              <a16:creationId xmlns:a16="http://schemas.microsoft.com/office/drawing/2014/main" id="{F4648AEC-FB85-41DB-803E-6A2D7C00C299}"/>
            </a:ext>
          </a:extLst>
        </xdr:cNvPr>
        <xdr:cNvSpPr/>
      </xdr:nvSpPr>
      <xdr:spPr>
        <a:xfrm>
          <a:off x="1079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125186</xdr:rowOff>
    </xdr:from>
    <xdr:to>
      <xdr:col>10</xdr:col>
      <xdr:colOff>114300</xdr:colOff>
      <xdr:row>36</xdr:row>
      <xdr:rowOff>161108</xdr:rowOff>
    </xdr:to>
    <xdr:cxnSp macro="">
      <xdr:nvCxnSpPr>
        <xdr:cNvPr id="83" name="直線コネクタ 82">
          <a:extLst>
            <a:ext uri="{FF2B5EF4-FFF2-40B4-BE49-F238E27FC236}">
              <a16:creationId xmlns:a16="http://schemas.microsoft.com/office/drawing/2014/main" id="{3DE96638-F751-466C-913C-017CA25FCE05}"/>
            </a:ext>
          </a:extLst>
        </xdr:cNvPr>
        <xdr:cNvCxnSpPr/>
      </xdr:nvCxnSpPr>
      <xdr:spPr>
        <a:xfrm>
          <a:off x="1130300" y="62973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AFFF1093-560C-42EA-BB21-255C1273B05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5" name="n_2aveValue【図書館】&#10;有形固定資産減価償却率">
          <a:extLst>
            <a:ext uri="{FF2B5EF4-FFF2-40B4-BE49-F238E27FC236}">
              <a16:creationId xmlns:a16="http://schemas.microsoft.com/office/drawing/2014/main" id="{E6A1ABF5-EB79-43CC-9992-3BFBDE1B2E5B}"/>
            </a:ext>
          </a:extLst>
        </xdr:cNvPr>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119760</xdr:rowOff>
    </xdr:from>
    <xdr:ext cx="405111" cy="259045"/>
    <xdr:sp macro="" textlink="">
      <xdr:nvSpPr>
        <xdr:cNvPr id="86" name="n_3aveValue【図書館】&#10;有形固定資産減価償却率">
          <a:extLst>
            <a:ext uri="{FF2B5EF4-FFF2-40B4-BE49-F238E27FC236}">
              <a16:creationId xmlns:a16="http://schemas.microsoft.com/office/drawing/2014/main" id="{47988288-E40F-485F-80BF-5440965A9B39}"/>
            </a:ext>
          </a:extLst>
        </xdr:cNvPr>
        <xdr:cNvSpPr txBox="1"/>
      </xdr:nvSpPr>
      <xdr:spPr>
        <a:xfrm>
          <a:off x="1816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7" name="n_4aveValue【図書館】&#10;有形固定資産減価償却率">
          <a:extLst>
            <a:ext uri="{FF2B5EF4-FFF2-40B4-BE49-F238E27FC236}">
              <a16:creationId xmlns:a16="http://schemas.microsoft.com/office/drawing/2014/main" id="{11471F3A-22D6-427D-8B9D-A489781CCA6A}"/>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24328</xdr:rowOff>
    </xdr:from>
    <xdr:ext cx="405111" cy="259045"/>
    <xdr:sp macro="" textlink="">
      <xdr:nvSpPr>
        <xdr:cNvPr id="88" name="n_1mainValue【図書館】&#10;有形固定資産減価償却率">
          <a:extLst>
            <a:ext uri="{FF2B5EF4-FFF2-40B4-BE49-F238E27FC236}">
              <a16:creationId xmlns:a16="http://schemas.microsoft.com/office/drawing/2014/main" id="{CEE00749-B996-45A4-A23F-1D3F14681A7C}"/>
            </a:ext>
          </a:extLst>
        </xdr:cNvPr>
        <xdr:cNvSpPr txBox="1"/>
      </xdr:nvSpPr>
      <xdr:spPr>
        <a:xfrm>
          <a:off x="35820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A8FA70AA-516D-42B4-B574-4956B4C4A84C}"/>
            </a:ext>
          </a:extLst>
        </xdr:cNvPr>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56985</xdr:rowOff>
    </xdr:from>
    <xdr:ext cx="405111" cy="259045"/>
    <xdr:sp macro="" textlink="">
      <xdr:nvSpPr>
        <xdr:cNvPr id="90" name="n_3mainValue【図書館】&#10;有形固定資産減価償却率">
          <a:extLst>
            <a:ext uri="{FF2B5EF4-FFF2-40B4-BE49-F238E27FC236}">
              <a16:creationId xmlns:a16="http://schemas.microsoft.com/office/drawing/2014/main" id="{F2E3068B-FC66-472F-B815-AE47F3CE078A}"/>
            </a:ext>
          </a:extLst>
        </xdr:cNvPr>
        <xdr:cNvSpPr txBox="1"/>
      </xdr:nvSpPr>
      <xdr:spPr>
        <a:xfrm>
          <a:off x="1816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21063</xdr:rowOff>
    </xdr:from>
    <xdr:ext cx="405111" cy="259045"/>
    <xdr:sp macro="" textlink="">
      <xdr:nvSpPr>
        <xdr:cNvPr id="91" name="n_4mainValue【図書館】&#10;有形固定資産減価償却率">
          <a:extLst>
            <a:ext uri="{FF2B5EF4-FFF2-40B4-BE49-F238E27FC236}">
              <a16:creationId xmlns:a16="http://schemas.microsoft.com/office/drawing/2014/main" id="{37161056-8D0F-49D9-8668-224A4891B138}"/>
            </a:ext>
          </a:extLst>
        </xdr:cNvPr>
        <xdr:cNvSpPr txBox="1"/>
      </xdr:nvSpPr>
      <xdr:spPr>
        <a:xfrm>
          <a:off x="927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F54FE17-0740-486E-BEC7-DA988626EEC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FB6E7BD-AD66-4406-BDCF-569A99E6FF9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33EDD0E-82CD-443B-A258-F1E8331D0A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7178663-1720-479F-A590-163AA58410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D53958C-4135-47FA-9ED3-B62D8FC8B0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80240C9-7B22-4FB8-9B52-90C5A43FC98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35C7F1B-F791-4FFC-8B94-F26C6F48C84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B773296-7600-4282-A4D6-7ABA3483CDE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46EA115-021A-4E8F-99FD-F3D77A8EF20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1A706CC-E71D-4B52-A84F-AF60255162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864CDC3C-B2A8-44A7-B71B-4F500D385D6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3C33DEB3-3918-4D2F-8516-B8844A8130F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7FEFF47F-179E-4143-AA2C-AFF0250ECF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171D116-ACDC-4863-96A4-08A2AA5EE52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C2B7C67-6E36-4D5B-81D3-AD0A878E8592}"/>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FBE6146F-232C-4D7F-B8AA-22C3DA5F28C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8E40B95-3DA8-4D5B-BDB4-F402D8A07D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8EB3761-A722-4CCA-BA95-630C15C29E4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3D174259-F16C-40F1-B54C-801D36EA5B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323C836F-281A-416C-BD39-DE2AB8F99983}"/>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857FE9DE-ED12-41E2-B6CE-55D2EF4CAD93}"/>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EEE1E330-501B-44F2-8FA5-32191B9994C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0760B47E-78BE-4C41-BA76-6D63EC09B68A}"/>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6BD987BB-7F0D-4925-9DE9-246BE4FF1ACE}"/>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EE6B4A14-83B7-4A4B-B10A-9265E075CE6C}"/>
            </a:ext>
          </a:extLst>
        </xdr:cNvPr>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58D034B2-4627-4D0D-ACE9-D87DB7BB08FF}"/>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7CDC019D-A3F4-4A11-8C39-DB5289AC0877}"/>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D830646C-5419-43B5-86A4-A96B867D85F1}"/>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CC6B0F54-184D-49AE-93D1-D041E3428318}"/>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293B528F-8FF0-4865-9991-D69E9B8FF606}"/>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AC7ED66-71B4-42B5-89FD-12CDACEBB61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41F7420-EA57-4324-99C0-58DA23A11B9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732A1CA-BB34-443E-B15F-FB08828BBE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E598BDF-0F58-4B61-8800-8120F0C03F3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6B578B-CFC8-4E82-BFD6-153E91F302E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122555</xdr:rowOff>
    </xdr:from>
    <xdr:to>
      <xdr:col>55</xdr:col>
      <xdr:colOff>50800</xdr:colOff>
      <xdr:row>40</xdr:row>
      <xdr:rowOff>52705</xdr:rowOff>
    </xdr:to>
    <xdr:sp macro="" textlink="">
      <xdr:nvSpPr>
        <xdr:cNvPr id="127" name="楕円 126">
          <a:extLst>
            <a:ext uri="{FF2B5EF4-FFF2-40B4-BE49-F238E27FC236}">
              <a16:creationId xmlns:a16="http://schemas.microsoft.com/office/drawing/2014/main" id="{521377A2-0555-45BC-863F-8DD26C071021}"/>
            </a:ext>
          </a:extLst>
        </xdr:cNvPr>
        <xdr:cNvSpPr/>
      </xdr:nvSpPr>
      <xdr:spPr>
        <a:xfrm>
          <a:off x="10426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100982</xdr:rowOff>
    </xdr:from>
    <xdr:ext cx="469744" cy="259045"/>
    <xdr:sp macro="" textlink="">
      <xdr:nvSpPr>
        <xdr:cNvPr id="128" name="【図書館】&#10;一人当たり面積該当値テキスト">
          <a:extLst>
            <a:ext uri="{FF2B5EF4-FFF2-40B4-BE49-F238E27FC236}">
              <a16:creationId xmlns:a16="http://schemas.microsoft.com/office/drawing/2014/main" id="{F4641894-9564-4720-B76D-B5BFD3273ECB}"/>
            </a:ext>
          </a:extLst>
        </xdr:cNvPr>
        <xdr:cNvSpPr txBox="1"/>
      </xdr:nvSpPr>
      <xdr:spPr>
        <a:xfrm>
          <a:off x="10515600"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a:extLst>
            <a:ext uri="{FF2B5EF4-FFF2-40B4-BE49-F238E27FC236}">
              <a16:creationId xmlns:a16="http://schemas.microsoft.com/office/drawing/2014/main" id="{D677F7BE-3152-4D47-BF5F-64FE4F067BB3}"/>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xdr:rowOff>
    </xdr:from>
    <xdr:to>
      <xdr:col>55</xdr:col>
      <xdr:colOff>0</xdr:colOff>
      <xdr:row>40</xdr:row>
      <xdr:rowOff>19050</xdr:rowOff>
    </xdr:to>
    <xdr:cxnSp macro="">
      <xdr:nvCxnSpPr>
        <xdr:cNvPr id="130" name="直線コネクタ 129">
          <a:extLst>
            <a:ext uri="{FF2B5EF4-FFF2-40B4-BE49-F238E27FC236}">
              <a16:creationId xmlns:a16="http://schemas.microsoft.com/office/drawing/2014/main" id="{6D0BF9D7-F3E8-476C-A734-9B3ED5EA99FF}"/>
            </a:ext>
          </a:extLst>
        </xdr:cNvPr>
        <xdr:cNvCxnSpPr/>
      </xdr:nvCxnSpPr>
      <xdr:spPr>
        <a:xfrm flipV="1">
          <a:off x="9639300" y="68599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B6C85CA3-D832-47F0-AEA2-3C0A6067F2C6}"/>
            </a:ext>
          </a:extLst>
        </xdr:cNvPr>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02139F57-7031-4511-8A4C-65917C7C3840}"/>
            </a:ext>
          </a:extLst>
        </xdr:cNvPr>
        <xdr:cNvCxnSpPr/>
      </xdr:nvCxnSpPr>
      <xdr:spPr>
        <a:xfrm>
          <a:off x="8750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9105541C-21BC-4C64-BF11-34E59B43EC09}"/>
            </a:ext>
          </a:extLst>
        </xdr:cNvPr>
        <xdr:cNvSpPr/>
      </xdr:nvSpPr>
      <xdr:spPr>
        <a:xfrm>
          <a:off x="781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B2877A0A-E30C-4A1C-AEA5-9CB0F692126D}"/>
            </a:ext>
          </a:extLst>
        </xdr:cNvPr>
        <xdr:cNvCxnSpPr/>
      </xdr:nvCxnSpPr>
      <xdr:spPr>
        <a:xfrm>
          <a:off x="7861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5" name="楕円 134">
          <a:extLst>
            <a:ext uri="{FF2B5EF4-FFF2-40B4-BE49-F238E27FC236}">
              <a16:creationId xmlns:a16="http://schemas.microsoft.com/office/drawing/2014/main" id="{251D5709-E24B-4BF8-90E1-E1CDC6DD5DB8}"/>
            </a:ext>
          </a:extLst>
        </xdr:cNvPr>
        <xdr:cNvSpPr/>
      </xdr:nvSpPr>
      <xdr:spPr>
        <a:xfrm>
          <a:off x="692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19050</xdr:rowOff>
    </xdr:to>
    <xdr:cxnSp macro="">
      <xdr:nvCxnSpPr>
        <xdr:cNvPr id="136" name="直線コネクタ 135">
          <a:extLst>
            <a:ext uri="{FF2B5EF4-FFF2-40B4-BE49-F238E27FC236}">
              <a16:creationId xmlns:a16="http://schemas.microsoft.com/office/drawing/2014/main" id="{126E8133-8330-4555-BAFE-30F37272A2B6}"/>
            </a:ext>
          </a:extLst>
        </xdr:cNvPr>
        <xdr:cNvCxnSpPr/>
      </xdr:nvCxnSpPr>
      <xdr:spPr>
        <a:xfrm>
          <a:off x="6972300" y="687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BCEE824A-9729-4C73-A782-311489E04793}"/>
            </a:ext>
          </a:extLst>
        </xdr:cNvPr>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5DD08282-4513-44DB-98AB-FACC89555F26}"/>
            </a:ext>
          </a:extLst>
        </xdr:cNvPr>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5921A79C-3D61-40D1-9EB7-2DAC3E53872D}"/>
            </a:ext>
          </a:extLst>
        </xdr:cNvPr>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C9C7AA4F-E56F-417E-9B71-5059A5E96A81}"/>
            </a:ext>
          </a:extLst>
        </xdr:cNvPr>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60977</xdr:rowOff>
    </xdr:from>
    <xdr:ext cx="469744" cy="259045"/>
    <xdr:sp macro="" textlink="">
      <xdr:nvSpPr>
        <xdr:cNvPr id="141" name="n_1mainValue【図書館】&#10;一人当たり面積">
          <a:extLst>
            <a:ext uri="{FF2B5EF4-FFF2-40B4-BE49-F238E27FC236}">
              <a16:creationId xmlns:a16="http://schemas.microsoft.com/office/drawing/2014/main" id="{D6EAD519-CBF8-4182-8963-37AE057C802B}"/>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801A29F4-BCB1-44CB-B4FA-863E6AA03954}"/>
            </a:ext>
          </a:extLst>
        </xdr:cNvPr>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612AC718-CBED-40D8-B6D3-7EE185CDA9A9}"/>
            </a:ext>
          </a:extLst>
        </xdr:cNvPr>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mainValue【図書館】&#10;一人当たり面積">
          <a:extLst>
            <a:ext uri="{FF2B5EF4-FFF2-40B4-BE49-F238E27FC236}">
              <a16:creationId xmlns:a16="http://schemas.microsoft.com/office/drawing/2014/main" id="{EC6F711D-F64F-47D3-BE68-AA5EAD47D2C3}"/>
            </a:ext>
          </a:extLst>
        </xdr:cNvPr>
        <xdr:cNvSpPr txBox="1"/>
      </xdr:nvSpPr>
      <xdr:spPr>
        <a:xfrm>
          <a:off x="6737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D513659-EBB3-48D2-B482-88C2757417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A054C01-59E1-4F40-9EEB-93DADFFB69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58C3F530-B26B-486C-883A-96E5B3DABA5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79B4F636-E45E-4D7D-8A3A-6BB28F8405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6E72DAE1-5479-4C17-BF6A-18D29319AA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E7E4B9E-D150-4B65-89EA-37E7D3F583C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29DBAE88-8EAF-4E7D-BF06-D5BF032C9E3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6B4C5B9E-B41F-48BF-993A-F30B4671D04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653A3B8C-3345-45F9-8A04-5E4EE69F38E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874884C-C529-4D68-B170-69D945B729D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8B9ED4EE-B2DA-4AFD-BE08-8C95DF5B746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D52C56B-8C6C-4215-932E-9439370D23D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5B1309E-2D03-4064-81A0-4138ABF211A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77857479-D802-4ACF-9354-CD42881371C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DCC03598-86BF-4CF4-9A0F-7C6842B7259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5195A0CF-BB00-4A06-BDD6-B188DD92A6A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A9D7EA5-B665-4FA0-A3B6-12D0A0F23AC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741A22C-3F51-44AC-84D8-C47FBCC707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475913B-AD24-47C4-A114-389B047030D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CC41EF8-4305-428B-A35E-7FBEACE799F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DA591100-8C58-4DC2-BAFD-3002B72FA5E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B81C4472-1049-4AAF-8664-FA42ABC3E73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52402863-B60A-4475-9B50-3CADE4C3454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9963E44A-7B72-44F9-A3E5-74864001081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D9AF713-626C-456A-9B60-6449834880D9}"/>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CC81E202-3307-470C-BE8A-66A063C02D16}"/>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8103D360-01B2-4C04-94B9-0B8B81E0962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502E1F0C-2F1A-4F20-A015-4ACF29EDFA65}"/>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F65B0381-F7C8-4878-8754-503FD48DDAA6}"/>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6064DA91-A4C8-4A9B-ADD7-7F97C162B7E0}"/>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E8F3C5E-DA0C-45B4-A621-356A1F028DAD}"/>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A9A8F644-4335-4C0E-A445-ACED57B4BEF6}"/>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A8584FF8-7CA4-43E9-86B7-60FC5D2E8082}"/>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C68CC901-11BC-47FF-8064-3F7C0067F9D2}"/>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AD89313C-6F67-4A2A-B1C6-FC52E41F5B87}"/>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EBF70E2D-CDC1-497B-913B-B99E749A8D8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25448D-E90F-4CA1-AC84-178CABD4534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E92836A-70E0-4800-96E0-18CC530D962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C14A7CC-66D1-4D1E-950A-6B280FBEE4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B9283E3-A056-4E6F-97D3-352AA8B556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120650</xdr:rowOff>
    </xdr:from>
    <xdr:to>
      <xdr:col>24</xdr:col>
      <xdr:colOff>114300</xdr:colOff>
      <xdr:row>63</xdr:row>
      <xdr:rowOff>50800</xdr:rowOff>
    </xdr:to>
    <xdr:sp macro="" textlink="">
      <xdr:nvSpPr>
        <xdr:cNvPr id="185" name="楕円 184">
          <a:extLst>
            <a:ext uri="{FF2B5EF4-FFF2-40B4-BE49-F238E27FC236}">
              <a16:creationId xmlns:a16="http://schemas.microsoft.com/office/drawing/2014/main" id="{B90BB1F1-9BC3-4DCC-AAFE-F1C5F5053FA6}"/>
            </a:ext>
          </a:extLst>
        </xdr:cNvPr>
        <xdr:cNvSpPr/>
      </xdr:nvSpPr>
      <xdr:spPr>
        <a:xfrm>
          <a:off x="4584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99077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05E2853-54D7-4B19-8722-BD9289B5DA68}"/>
            </a:ext>
          </a:extLst>
        </xdr:cNvPr>
        <xdr:cNvSpPr txBox="1"/>
      </xdr:nvSpPr>
      <xdr:spPr>
        <a:xfrm>
          <a:off x="467360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87" name="楕円 186">
          <a:extLst>
            <a:ext uri="{FF2B5EF4-FFF2-40B4-BE49-F238E27FC236}">
              <a16:creationId xmlns:a16="http://schemas.microsoft.com/office/drawing/2014/main" id="{E6099493-54E5-48CF-B3CC-60377A731C15}"/>
            </a:ext>
          </a:extLst>
        </xdr:cNvPr>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140970</xdr:rowOff>
    </xdr:from>
    <xdr:to>
      <xdr:col>24</xdr:col>
      <xdr:colOff>63500</xdr:colOff>
      <xdr:row>63</xdr:row>
      <xdr:rowOff>0</xdr:rowOff>
    </xdr:to>
    <xdr:cxnSp macro="">
      <xdr:nvCxnSpPr>
        <xdr:cNvPr id="188" name="直線コネクタ 187">
          <a:extLst>
            <a:ext uri="{FF2B5EF4-FFF2-40B4-BE49-F238E27FC236}">
              <a16:creationId xmlns:a16="http://schemas.microsoft.com/office/drawing/2014/main" id="{8FB1BDC6-4DE4-4520-B6AD-873D710084B9}"/>
            </a:ext>
          </a:extLst>
        </xdr:cNvPr>
        <xdr:cNvCxnSpPr/>
      </xdr:nvCxnSpPr>
      <xdr:spPr>
        <a:xfrm>
          <a:off x="3797300" y="107708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158750</xdr:rowOff>
    </xdr:from>
    <xdr:to>
      <xdr:col>15</xdr:col>
      <xdr:colOff>101600</xdr:colOff>
      <xdr:row>62</xdr:row>
      <xdr:rowOff>88900</xdr:rowOff>
    </xdr:to>
    <xdr:sp macro="" textlink="">
      <xdr:nvSpPr>
        <xdr:cNvPr id="189" name="楕円 188">
          <a:extLst>
            <a:ext uri="{FF2B5EF4-FFF2-40B4-BE49-F238E27FC236}">
              <a16:creationId xmlns:a16="http://schemas.microsoft.com/office/drawing/2014/main" id="{F4EF2613-1DB7-428D-823B-D1FF4C65B4DD}"/>
            </a:ext>
          </a:extLst>
        </xdr:cNvPr>
        <xdr:cNvSpPr/>
      </xdr:nvSpPr>
      <xdr:spPr>
        <a:xfrm>
          <a:off x="2857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38100</xdr:rowOff>
    </xdr:from>
    <xdr:to>
      <xdr:col>19</xdr:col>
      <xdr:colOff>177800</xdr:colOff>
      <xdr:row>62</xdr:row>
      <xdr:rowOff>140970</xdr:rowOff>
    </xdr:to>
    <xdr:cxnSp macro="">
      <xdr:nvCxnSpPr>
        <xdr:cNvPr id="190" name="直線コネクタ 189">
          <a:extLst>
            <a:ext uri="{FF2B5EF4-FFF2-40B4-BE49-F238E27FC236}">
              <a16:creationId xmlns:a16="http://schemas.microsoft.com/office/drawing/2014/main" id="{68B98A8A-15A8-4090-8991-AFB68D23CB5F}"/>
            </a:ext>
          </a:extLst>
        </xdr:cNvPr>
        <xdr:cNvCxnSpPr/>
      </xdr:nvCxnSpPr>
      <xdr:spPr>
        <a:xfrm>
          <a:off x="2908300" y="106680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1" name="楕円 190">
          <a:extLst>
            <a:ext uri="{FF2B5EF4-FFF2-40B4-BE49-F238E27FC236}">
              <a16:creationId xmlns:a16="http://schemas.microsoft.com/office/drawing/2014/main" id="{A4C90016-1545-453F-8626-C715AF188077}"/>
            </a:ext>
          </a:extLst>
        </xdr:cNvPr>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38100</xdr:rowOff>
    </xdr:to>
    <xdr:cxnSp macro="">
      <xdr:nvCxnSpPr>
        <xdr:cNvPr id="192" name="直線コネクタ 191">
          <a:extLst>
            <a:ext uri="{FF2B5EF4-FFF2-40B4-BE49-F238E27FC236}">
              <a16:creationId xmlns:a16="http://schemas.microsoft.com/office/drawing/2014/main" id="{C49F66E3-8A32-4C63-AF7D-7CB9AB760C9D}"/>
            </a:ext>
          </a:extLst>
        </xdr:cNvPr>
        <xdr:cNvCxnSpPr/>
      </xdr:nvCxnSpPr>
      <xdr:spPr>
        <a:xfrm>
          <a:off x="2019300" y="10652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113030</xdr:rowOff>
    </xdr:from>
    <xdr:to>
      <xdr:col>6</xdr:col>
      <xdr:colOff>38100</xdr:colOff>
      <xdr:row>62</xdr:row>
      <xdr:rowOff>43180</xdr:rowOff>
    </xdr:to>
    <xdr:sp macro="" textlink="">
      <xdr:nvSpPr>
        <xdr:cNvPr id="193" name="楕円 192">
          <a:extLst>
            <a:ext uri="{FF2B5EF4-FFF2-40B4-BE49-F238E27FC236}">
              <a16:creationId xmlns:a16="http://schemas.microsoft.com/office/drawing/2014/main" id="{BCCB6A79-981C-45FB-92FD-9D23D7B68F01}"/>
            </a:ext>
          </a:extLst>
        </xdr:cNvPr>
        <xdr:cNvSpPr/>
      </xdr:nvSpPr>
      <xdr:spPr>
        <a:xfrm>
          <a:off x="107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163830</xdr:rowOff>
    </xdr:from>
    <xdr:to>
      <xdr:col>10</xdr:col>
      <xdr:colOff>114300</xdr:colOff>
      <xdr:row>62</xdr:row>
      <xdr:rowOff>22860</xdr:rowOff>
    </xdr:to>
    <xdr:cxnSp macro="">
      <xdr:nvCxnSpPr>
        <xdr:cNvPr id="194" name="直線コネクタ 193">
          <a:extLst>
            <a:ext uri="{FF2B5EF4-FFF2-40B4-BE49-F238E27FC236}">
              <a16:creationId xmlns:a16="http://schemas.microsoft.com/office/drawing/2014/main" id="{39BBBF86-A592-4E13-A2C1-89FC8ED819D4}"/>
            </a:ext>
          </a:extLst>
        </xdr:cNvPr>
        <xdr:cNvCxnSpPr/>
      </xdr:nvCxnSpPr>
      <xdr:spPr>
        <a:xfrm>
          <a:off x="1130300" y="10622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78FB6A75-1122-446C-9CEB-54C4BB501001}"/>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014708B8-1AAD-4442-BA8C-B0AD8DB22E8A}"/>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976D6D98-F4E6-4421-B3F8-1CE2209A2021}"/>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1159C7F4-4F44-411C-95A7-8C651B8557C1}"/>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199" name="n_1mainValue【体育館・プール】&#10;有形固定資産減価償却率">
          <a:extLst>
            <a:ext uri="{FF2B5EF4-FFF2-40B4-BE49-F238E27FC236}">
              <a16:creationId xmlns:a16="http://schemas.microsoft.com/office/drawing/2014/main" id="{FBB7F784-66F3-40E9-8569-DD30E031935B}"/>
            </a:ext>
          </a:extLst>
        </xdr:cNvPr>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80027</xdr:rowOff>
    </xdr:from>
    <xdr:ext cx="405111" cy="259045"/>
    <xdr:sp macro="" textlink="">
      <xdr:nvSpPr>
        <xdr:cNvPr id="200" name="n_2mainValue【体育館・プール】&#10;有形固定資産減価償却率">
          <a:extLst>
            <a:ext uri="{FF2B5EF4-FFF2-40B4-BE49-F238E27FC236}">
              <a16:creationId xmlns:a16="http://schemas.microsoft.com/office/drawing/2014/main" id="{623F4A08-9EFC-44A1-8B69-55D17536FC5D}"/>
            </a:ext>
          </a:extLst>
        </xdr:cNvPr>
        <xdr:cNvSpPr txBox="1"/>
      </xdr:nvSpPr>
      <xdr:spPr>
        <a:xfrm>
          <a:off x="2705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1" name="n_3mainValue【体育館・プール】&#10;有形固定資産減価償却率">
          <a:extLst>
            <a:ext uri="{FF2B5EF4-FFF2-40B4-BE49-F238E27FC236}">
              <a16:creationId xmlns:a16="http://schemas.microsoft.com/office/drawing/2014/main" id="{22550B19-B340-486D-8F89-CCFCDD5C89ED}"/>
            </a:ext>
          </a:extLst>
        </xdr:cNvPr>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34307</xdr:rowOff>
    </xdr:from>
    <xdr:ext cx="405111" cy="259045"/>
    <xdr:sp macro="" textlink="">
      <xdr:nvSpPr>
        <xdr:cNvPr id="202" name="n_4mainValue【体育館・プール】&#10;有形固定資産減価償却率">
          <a:extLst>
            <a:ext uri="{FF2B5EF4-FFF2-40B4-BE49-F238E27FC236}">
              <a16:creationId xmlns:a16="http://schemas.microsoft.com/office/drawing/2014/main" id="{6C0D9BFD-250A-43FF-AB50-6E6193D30B7C}"/>
            </a:ext>
          </a:extLst>
        </xdr:cNvPr>
        <xdr:cNvSpPr txBox="1"/>
      </xdr:nvSpPr>
      <xdr:spPr>
        <a:xfrm>
          <a:off x="927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158C28D4-0008-4F3E-8D7B-EAEDA92F47B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E717AED-266D-45B8-8B2E-C794BF34D3A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E9A059F4-27C2-4F4C-91DB-3FAFD8A8172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3B5782C-4FAB-491D-A122-BEFB8B24B2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B481D46-FA45-4DCA-A254-84999D786C2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B0D5ADA-1C42-4CDC-A549-E9527CE165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90F41410-6D57-4025-B0B9-1335FBEF7D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22EF4FEA-D116-47DE-8AD9-A6146EAC9A4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C5905B44-E47C-42B4-B05C-BCD12EEB769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D616F0C-25C2-4A14-AF92-47DCEFDD9FA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8FC3F1F-8578-48E5-8741-2ED8343696B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6DF259B8-E7A5-44EC-B984-B31DBADBDAC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65BF4F2-7383-4800-A688-E96911E98E6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258454E-EA94-4045-B76A-759CFD6AC09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F0B914B1-3F3C-4595-81B0-94B2AC11085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66BEFA8E-CD87-459A-BD7F-E7951C76DAA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178A2480-B2E3-4D8F-A84D-8DE425ADD95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598F69B-21BC-4D10-A9F9-DEFBFA155F6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5F903124-557C-400D-857F-FB4BCF23128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8DC1FD52-80DD-4794-AFC5-775D6033273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C3524499-D7FC-44F3-A15C-9E4962259E4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1AC9364-214A-4108-8F97-D48F2C9214F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DDE7350-0A7A-4088-A709-9EC18FF938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69D20E17-778D-4633-867E-672265258B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DB27800D-803C-42F4-B017-C2C9293BD0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D687C7D6-44FA-4F22-BBB4-CD5877CC6E0E}"/>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CF1D68BF-717B-424E-8E22-36BE05206BEF}"/>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4200F7EE-BF75-41E1-B0F3-61870F327EA0}"/>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79868259-F021-4A29-A668-0529599B24C2}"/>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CFC488D-F87C-4E7C-B467-033E490B888F}"/>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A20204FF-37A7-4E2A-B8B6-8513EFE21EF4}"/>
            </a:ext>
          </a:extLst>
        </xdr:cNvPr>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BEC5064D-E51A-4042-8DF6-43D26002BDB2}"/>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639DEF18-0696-4AC6-9826-D5068B16CE3E}"/>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0B22695F-5169-4155-9098-7D3D904254AB}"/>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521F9413-D126-400E-9DB0-A0C16F039BF2}"/>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F1E4B880-936F-4A93-B16E-348C5C493E13}"/>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13E6AD0-AF90-40DB-8CD5-8AA3EF5034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C3F6C77-F532-4FA6-BEA8-70B3E0899C6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89F4453-C4DD-4B49-9C43-E86AE858A2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5F707A-CBC6-43A0-8A77-7AC63929F1E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45032A0-C9B7-40C2-9A54-6689CEE7F5D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76563</xdr:rowOff>
    </xdr:from>
    <xdr:to>
      <xdr:col>55</xdr:col>
      <xdr:colOff>50800</xdr:colOff>
      <xdr:row>63</xdr:row>
      <xdr:rowOff>6713</xdr:rowOff>
    </xdr:to>
    <xdr:sp macro="" textlink="">
      <xdr:nvSpPr>
        <xdr:cNvPr id="244" name="楕円 243">
          <a:extLst>
            <a:ext uri="{FF2B5EF4-FFF2-40B4-BE49-F238E27FC236}">
              <a16:creationId xmlns:a16="http://schemas.microsoft.com/office/drawing/2014/main" id="{14DA063C-310B-4F99-8E8A-E1F75DB79125}"/>
            </a:ext>
          </a:extLst>
        </xdr:cNvPr>
        <xdr:cNvSpPr/>
      </xdr:nvSpPr>
      <xdr:spPr>
        <a:xfrm>
          <a:off x="104267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99440</xdr:rowOff>
    </xdr:from>
    <xdr:ext cx="469744" cy="259045"/>
    <xdr:sp macro="" textlink="">
      <xdr:nvSpPr>
        <xdr:cNvPr id="245" name="【体育館・プール】&#10;一人当たり面積該当値テキスト">
          <a:extLst>
            <a:ext uri="{FF2B5EF4-FFF2-40B4-BE49-F238E27FC236}">
              <a16:creationId xmlns:a16="http://schemas.microsoft.com/office/drawing/2014/main" id="{3F1629C5-C48C-4751-8CE5-4EA9869B6A18}"/>
            </a:ext>
          </a:extLst>
        </xdr:cNvPr>
        <xdr:cNvSpPr txBox="1"/>
      </xdr:nvSpPr>
      <xdr:spPr>
        <a:xfrm>
          <a:off x="10515600" y="1055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79828</xdr:rowOff>
    </xdr:from>
    <xdr:to>
      <xdr:col>50</xdr:col>
      <xdr:colOff>165100</xdr:colOff>
      <xdr:row>63</xdr:row>
      <xdr:rowOff>9978</xdr:rowOff>
    </xdr:to>
    <xdr:sp macro="" textlink="">
      <xdr:nvSpPr>
        <xdr:cNvPr id="246" name="楕円 245">
          <a:extLst>
            <a:ext uri="{FF2B5EF4-FFF2-40B4-BE49-F238E27FC236}">
              <a16:creationId xmlns:a16="http://schemas.microsoft.com/office/drawing/2014/main" id="{FC2AD521-3BFC-4101-ADB1-10D798A04C5B}"/>
            </a:ext>
          </a:extLst>
        </xdr:cNvPr>
        <xdr:cNvSpPr/>
      </xdr:nvSpPr>
      <xdr:spPr>
        <a:xfrm>
          <a:off x="9588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127363</xdr:rowOff>
    </xdr:from>
    <xdr:to>
      <xdr:col>55</xdr:col>
      <xdr:colOff>0</xdr:colOff>
      <xdr:row>62</xdr:row>
      <xdr:rowOff>130628</xdr:rowOff>
    </xdr:to>
    <xdr:cxnSp macro="">
      <xdr:nvCxnSpPr>
        <xdr:cNvPr id="247" name="直線コネクタ 246">
          <a:extLst>
            <a:ext uri="{FF2B5EF4-FFF2-40B4-BE49-F238E27FC236}">
              <a16:creationId xmlns:a16="http://schemas.microsoft.com/office/drawing/2014/main" id="{A1123EE2-36D3-4DBF-AC42-0580A911824B}"/>
            </a:ext>
          </a:extLst>
        </xdr:cNvPr>
        <xdr:cNvCxnSpPr/>
      </xdr:nvCxnSpPr>
      <xdr:spPr>
        <a:xfrm flipV="1">
          <a:off x="9639300" y="107572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48" name="楕円 247">
          <a:extLst>
            <a:ext uri="{FF2B5EF4-FFF2-40B4-BE49-F238E27FC236}">
              <a16:creationId xmlns:a16="http://schemas.microsoft.com/office/drawing/2014/main" id="{3979FF81-7B53-4ADD-9731-8790AAFABBC8}"/>
            </a:ext>
          </a:extLst>
        </xdr:cNvPr>
        <xdr:cNvSpPr/>
      </xdr:nvSpPr>
      <xdr:spPr>
        <a:xfrm>
          <a:off x="8699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63681</xdr:rowOff>
    </xdr:from>
    <xdr:to>
      <xdr:col>50</xdr:col>
      <xdr:colOff>114300</xdr:colOff>
      <xdr:row>62</xdr:row>
      <xdr:rowOff>130628</xdr:rowOff>
    </xdr:to>
    <xdr:cxnSp macro="">
      <xdr:nvCxnSpPr>
        <xdr:cNvPr id="249" name="直線コネクタ 248">
          <a:extLst>
            <a:ext uri="{FF2B5EF4-FFF2-40B4-BE49-F238E27FC236}">
              <a16:creationId xmlns:a16="http://schemas.microsoft.com/office/drawing/2014/main" id="{E9B68321-052E-40C7-B418-B4F13EDC2B9F}"/>
            </a:ext>
          </a:extLst>
        </xdr:cNvPr>
        <xdr:cNvCxnSpPr/>
      </xdr:nvCxnSpPr>
      <xdr:spPr>
        <a:xfrm>
          <a:off x="8750300" y="10693581"/>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73297</xdr:rowOff>
    </xdr:from>
    <xdr:to>
      <xdr:col>41</xdr:col>
      <xdr:colOff>101600</xdr:colOff>
      <xdr:row>63</xdr:row>
      <xdr:rowOff>3447</xdr:rowOff>
    </xdr:to>
    <xdr:sp macro="" textlink="">
      <xdr:nvSpPr>
        <xdr:cNvPr id="250" name="楕円 249">
          <a:extLst>
            <a:ext uri="{FF2B5EF4-FFF2-40B4-BE49-F238E27FC236}">
              <a16:creationId xmlns:a16="http://schemas.microsoft.com/office/drawing/2014/main" id="{68C67010-BD6A-4B1D-B967-A9B4453A268D}"/>
            </a:ext>
          </a:extLst>
        </xdr:cNvPr>
        <xdr:cNvSpPr/>
      </xdr:nvSpPr>
      <xdr:spPr>
        <a:xfrm>
          <a:off x="7810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63681</xdr:rowOff>
    </xdr:from>
    <xdr:to>
      <xdr:col>45</xdr:col>
      <xdr:colOff>177800</xdr:colOff>
      <xdr:row>62</xdr:row>
      <xdr:rowOff>124097</xdr:rowOff>
    </xdr:to>
    <xdr:cxnSp macro="">
      <xdr:nvCxnSpPr>
        <xdr:cNvPr id="251" name="直線コネクタ 250">
          <a:extLst>
            <a:ext uri="{FF2B5EF4-FFF2-40B4-BE49-F238E27FC236}">
              <a16:creationId xmlns:a16="http://schemas.microsoft.com/office/drawing/2014/main" id="{E22BEB55-7D97-4CF3-AF78-106BA0BAD09D}"/>
            </a:ext>
          </a:extLst>
        </xdr:cNvPr>
        <xdr:cNvCxnSpPr/>
      </xdr:nvCxnSpPr>
      <xdr:spPr>
        <a:xfrm flipV="1">
          <a:off x="7861300" y="1069358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76563</xdr:rowOff>
    </xdr:from>
    <xdr:to>
      <xdr:col>36</xdr:col>
      <xdr:colOff>165100</xdr:colOff>
      <xdr:row>63</xdr:row>
      <xdr:rowOff>6713</xdr:rowOff>
    </xdr:to>
    <xdr:sp macro="" textlink="">
      <xdr:nvSpPr>
        <xdr:cNvPr id="252" name="楕円 251">
          <a:extLst>
            <a:ext uri="{FF2B5EF4-FFF2-40B4-BE49-F238E27FC236}">
              <a16:creationId xmlns:a16="http://schemas.microsoft.com/office/drawing/2014/main" id="{950CE30D-8C7E-4E6A-9A48-F3878C409A93}"/>
            </a:ext>
          </a:extLst>
        </xdr:cNvPr>
        <xdr:cNvSpPr/>
      </xdr:nvSpPr>
      <xdr:spPr>
        <a:xfrm>
          <a:off x="6921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124097</xdr:rowOff>
    </xdr:from>
    <xdr:to>
      <xdr:col>41</xdr:col>
      <xdr:colOff>50800</xdr:colOff>
      <xdr:row>62</xdr:row>
      <xdr:rowOff>127363</xdr:rowOff>
    </xdr:to>
    <xdr:cxnSp macro="">
      <xdr:nvCxnSpPr>
        <xdr:cNvPr id="253" name="直線コネクタ 252">
          <a:extLst>
            <a:ext uri="{FF2B5EF4-FFF2-40B4-BE49-F238E27FC236}">
              <a16:creationId xmlns:a16="http://schemas.microsoft.com/office/drawing/2014/main" id="{C26466C5-1161-448C-9DFF-F93200E9D7DF}"/>
            </a:ext>
          </a:extLst>
        </xdr:cNvPr>
        <xdr:cNvCxnSpPr/>
      </xdr:nvCxnSpPr>
      <xdr:spPr>
        <a:xfrm flipV="1">
          <a:off x="6972300" y="107539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A22A72DE-2D9E-446A-8E48-F7B4B917EA73}"/>
            </a:ext>
          </a:extLst>
        </xdr:cNvPr>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8742AA89-0049-4E36-A27E-962A0119A513}"/>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AF1D9C79-B97C-4B10-81B4-EFF2D06D190E}"/>
            </a:ext>
          </a:extLst>
        </xdr:cNvPr>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25B5227F-916B-4520-B64B-7E0B585AE813}"/>
            </a:ext>
          </a:extLst>
        </xdr:cNvPr>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26505</xdr:rowOff>
    </xdr:from>
    <xdr:ext cx="469744" cy="259045"/>
    <xdr:sp macro="" textlink="">
      <xdr:nvSpPr>
        <xdr:cNvPr id="258" name="n_1mainValue【体育館・プール】&#10;一人当たり面積">
          <a:extLst>
            <a:ext uri="{FF2B5EF4-FFF2-40B4-BE49-F238E27FC236}">
              <a16:creationId xmlns:a16="http://schemas.microsoft.com/office/drawing/2014/main" id="{67802550-D916-4330-8353-2B563892CEE6}"/>
            </a:ext>
          </a:extLst>
        </xdr:cNvPr>
        <xdr:cNvSpPr txBox="1"/>
      </xdr:nvSpPr>
      <xdr:spPr>
        <a:xfrm>
          <a:off x="9391727" y="1048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9" name="n_2mainValue【体育館・プール】&#10;一人当たり面積">
          <a:extLst>
            <a:ext uri="{FF2B5EF4-FFF2-40B4-BE49-F238E27FC236}">
              <a16:creationId xmlns:a16="http://schemas.microsoft.com/office/drawing/2014/main" id="{B043BEAA-5F19-4E9D-9A87-46F58883A076}"/>
            </a:ext>
          </a:extLst>
        </xdr:cNvPr>
        <xdr:cNvSpPr txBox="1"/>
      </xdr:nvSpPr>
      <xdr:spPr>
        <a:xfrm>
          <a:off x="8515427" y="104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19974</xdr:rowOff>
    </xdr:from>
    <xdr:ext cx="469744" cy="259045"/>
    <xdr:sp macro="" textlink="">
      <xdr:nvSpPr>
        <xdr:cNvPr id="260" name="n_3mainValue【体育館・プール】&#10;一人当たり面積">
          <a:extLst>
            <a:ext uri="{FF2B5EF4-FFF2-40B4-BE49-F238E27FC236}">
              <a16:creationId xmlns:a16="http://schemas.microsoft.com/office/drawing/2014/main" id="{3DFBAFC1-FE01-4934-9A1F-BC55375A0066}"/>
            </a:ext>
          </a:extLst>
        </xdr:cNvPr>
        <xdr:cNvSpPr txBox="1"/>
      </xdr:nvSpPr>
      <xdr:spPr>
        <a:xfrm>
          <a:off x="76264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23240</xdr:rowOff>
    </xdr:from>
    <xdr:ext cx="469744" cy="259045"/>
    <xdr:sp macro="" textlink="">
      <xdr:nvSpPr>
        <xdr:cNvPr id="261" name="n_4mainValue【体育館・プール】&#10;一人当たり面積">
          <a:extLst>
            <a:ext uri="{FF2B5EF4-FFF2-40B4-BE49-F238E27FC236}">
              <a16:creationId xmlns:a16="http://schemas.microsoft.com/office/drawing/2014/main" id="{FB71679D-CED0-4BFD-83D1-7C193BD0E3A8}"/>
            </a:ext>
          </a:extLst>
        </xdr:cNvPr>
        <xdr:cNvSpPr txBox="1"/>
      </xdr:nvSpPr>
      <xdr:spPr>
        <a:xfrm>
          <a:off x="6737427" y="1048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997C0E9-1A63-4E5B-9157-1A58C2BE63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76140BC-373B-4763-B833-D8B1A4F77DE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8F7F393-7C11-4E8B-98DB-BC11C11B5A6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093C55E-2223-484E-9775-DEBD707ADB1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9133B11-F6E8-4C88-99B0-CC7C6831A4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884E613-B21B-4063-8045-7152B592FDB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CB3645C8-51F6-4FF7-82A3-49059F0683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4A51468-41B3-489D-BFEF-86B4B82F7D2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788AC65-ABFE-4025-ABA5-68D89FCD2B6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CBDDE7D-3B72-49F5-9AB8-EF9EA4E0CA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213DAC0-91B9-4B99-9376-E768B6258DC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18427FE8-7942-4B5A-8B4F-CEB0C8A1BBE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C476A51-19F6-4F79-8785-4E9A233C507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4416219-9E18-4F8D-A93F-9E6011DBE126}"/>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455BBCF-EA4E-4B6D-8549-8AC0D4752B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B20BAC0B-2A0F-4282-9575-FCED6D19712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256450A8-77EB-4432-8D9E-E948688A1EA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F114059A-49F0-4774-A19F-760C669BA97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2BEC9964-0DA5-437A-A095-5A1C959ABD8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9415531-F71B-49B8-9700-92414813B66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0D029ED-894F-46ED-8396-676A14EED56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0B4018E-8FC2-4A4F-B414-8C01ACB5DEE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E6EF20C-A610-4918-9EE6-67D871986055}"/>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CD43449-86CE-4B4F-A5D0-B5DA9A978B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8F703715-EEA8-419B-A5EE-D7C74191268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DD638EA1-5F2B-42DB-AB80-04A17113D8E3}"/>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73C0B540-FACB-447C-A1E3-A55B9CFA3F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9D171265-D5E1-44BD-AE04-678CC948C73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F58447CB-FC9C-42DF-AD08-E49DFBC5B51B}"/>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C4A2E337-712C-4A0A-879D-ADD71DBE9F4D}"/>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FB6D0AA4-397F-4345-BEF6-4B72E9FB7B47}"/>
            </a:ext>
          </a:extLst>
        </xdr:cNvPr>
        <xdr:cNvSpPr txBox="1"/>
      </xdr:nvSpPr>
      <xdr:spPr>
        <a:xfrm>
          <a:off x="4673600" y="1411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DB0D62F1-5663-4129-A413-5B1EF6178AC7}"/>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42867C3D-AF68-4B33-8527-32B10179F13C}"/>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AADE0D1D-03F2-4360-B443-30D9EFFFC03E}"/>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C7E86077-15C8-44E6-B971-3710E1A68CFF}"/>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921BF6A4-D499-46BB-87A8-D76F4F284949}"/>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D914970-B12F-44B3-AA55-A462E5DC6C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5B225C-9716-4827-A033-521B5E1E0F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8C570C9-E2C4-4880-96E1-9472061E33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225FE5B-0EBA-4305-BD97-257A3EEEF9B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CD33D93-B948-40CF-A69E-B3C2815047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1995</xdr:rowOff>
    </xdr:from>
    <xdr:to>
      <xdr:col>24</xdr:col>
      <xdr:colOff>114300</xdr:colOff>
      <xdr:row>84</xdr:row>
      <xdr:rowOff>103595</xdr:rowOff>
    </xdr:to>
    <xdr:sp macro="" textlink="">
      <xdr:nvSpPr>
        <xdr:cNvPr id="303" name="楕円 302">
          <a:extLst>
            <a:ext uri="{FF2B5EF4-FFF2-40B4-BE49-F238E27FC236}">
              <a16:creationId xmlns:a16="http://schemas.microsoft.com/office/drawing/2014/main" id="{10C3D7A6-3CC6-4DED-88FE-0A7EBD4D0F62}"/>
            </a:ext>
          </a:extLst>
        </xdr:cNvPr>
        <xdr:cNvSpPr/>
      </xdr:nvSpPr>
      <xdr:spPr>
        <a:xfrm>
          <a:off x="4584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151872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3787786-68D7-4633-B735-FD85600F90BF}"/>
            </a:ext>
          </a:extLst>
        </xdr:cNvPr>
        <xdr:cNvSpPr txBox="1"/>
      </xdr:nvSpPr>
      <xdr:spPr>
        <a:xfrm>
          <a:off x="4673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144055</xdr:rowOff>
    </xdr:from>
    <xdr:to>
      <xdr:col>20</xdr:col>
      <xdr:colOff>38100</xdr:colOff>
      <xdr:row>84</xdr:row>
      <xdr:rowOff>74205</xdr:rowOff>
    </xdr:to>
    <xdr:sp macro="" textlink="">
      <xdr:nvSpPr>
        <xdr:cNvPr id="305" name="楕円 304">
          <a:extLst>
            <a:ext uri="{FF2B5EF4-FFF2-40B4-BE49-F238E27FC236}">
              <a16:creationId xmlns:a16="http://schemas.microsoft.com/office/drawing/2014/main" id="{EB0ABD62-D935-4B27-AC5A-03CB9C1F3A00}"/>
            </a:ext>
          </a:extLst>
        </xdr:cNvPr>
        <xdr:cNvSpPr/>
      </xdr:nvSpPr>
      <xdr:spPr>
        <a:xfrm>
          <a:off x="3746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23405</xdr:rowOff>
    </xdr:from>
    <xdr:to>
      <xdr:col>24</xdr:col>
      <xdr:colOff>63500</xdr:colOff>
      <xdr:row>84</xdr:row>
      <xdr:rowOff>52795</xdr:rowOff>
    </xdr:to>
    <xdr:cxnSp macro="">
      <xdr:nvCxnSpPr>
        <xdr:cNvPr id="306" name="直線コネクタ 305">
          <a:extLst>
            <a:ext uri="{FF2B5EF4-FFF2-40B4-BE49-F238E27FC236}">
              <a16:creationId xmlns:a16="http://schemas.microsoft.com/office/drawing/2014/main" id="{69AA7DC7-C835-4A88-BD26-B9399F3E1457}"/>
            </a:ext>
          </a:extLst>
        </xdr:cNvPr>
        <xdr:cNvCxnSpPr/>
      </xdr:nvCxnSpPr>
      <xdr:spPr>
        <a:xfrm>
          <a:off x="3797300" y="14425205"/>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129358</xdr:rowOff>
    </xdr:from>
    <xdr:to>
      <xdr:col>15</xdr:col>
      <xdr:colOff>101600</xdr:colOff>
      <xdr:row>84</xdr:row>
      <xdr:rowOff>59508</xdr:rowOff>
    </xdr:to>
    <xdr:sp macro="" textlink="">
      <xdr:nvSpPr>
        <xdr:cNvPr id="307" name="楕円 306">
          <a:extLst>
            <a:ext uri="{FF2B5EF4-FFF2-40B4-BE49-F238E27FC236}">
              <a16:creationId xmlns:a16="http://schemas.microsoft.com/office/drawing/2014/main" id="{E96ABA01-7E5B-4CEC-BE70-9BEE90890633}"/>
            </a:ext>
          </a:extLst>
        </xdr:cNvPr>
        <xdr:cNvSpPr/>
      </xdr:nvSpPr>
      <xdr:spPr>
        <a:xfrm>
          <a:off x="2857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8708</xdr:rowOff>
    </xdr:from>
    <xdr:to>
      <xdr:col>19</xdr:col>
      <xdr:colOff>177800</xdr:colOff>
      <xdr:row>84</xdr:row>
      <xdr:rowOff>23405</xdr:rowOff>
    </xdr:to>
    <xdr:cxnSp macro="">
      <xdr:nvCxnSpPr>
        <xdr:cNvPr id="308" name="直線コネクタ 307">
          <a:extLst>
            <a:ext uri="{FF2B5EF4-FFF2-40B4-BE49-F238E27FC236}">
              <a16:creationId xmlns:a16="http://schemas.microsoft.com/office/drawing/2014/main" id="{847FFA18-B4EA-4CDC-869F-876D15A182F3}"/>
            </a:ext>
          </a:extLst>
        </xdr:cNvPr>
        <xdr:cNvCxnSpPr/>
      </xdr:nvCxnSpPr>
      <xdr:spPr>
        <a:xfrm>
          <a:off x="2908300" y="14410508"/>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309" name="楕円 308">
          <a:extLst>
            <a:ext uri="{FF2B5EF4-FFF2-40B4-BE49-F238E27FC236}">
              <a16:creationId xmlns:a16="http://schemas.microsoft.com/office/drawing/2014/main" id="{CA68BD20-F7B4-41E1-BBF7-8B88DB995964}"/>
            </a:ext>
          </a:extLst>
        </xdr:cNvPr>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84</xdr:row>
      <xdr:rowOff>8708</xdr:rowOff>
    </xdr:to>
    <xdr:cxnSp macro="">
      <xdr:nvCxnSpPr>
        <xdr:cNvPr id="310" name="直線コネクタ 309">
          <a:extLst>
            <a:ext uri="{FF2B5EF4-FFF2-40B4-BE49-F238E27FC236}">
              <a16:creationId xmlns:a16="http://schemas.microsoft.com/office/drawing/2014/main" id="{09BF67E6-9FB4-4429-988B-7339E455360D}"/>
            </a:ext>
          </a:extLst>
        </xdr:cNvPr>
        <xdr:cNvCxnSpPr/>
      </xdr:nvCxnSpPr>
      <xdr:spPr>
        <a:xfrm>
          <a:off x="2019300" y="14294576"/>
          <a:ext cx="889000" cy="11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363</xdr:rowOff>
    </xdr:from>
    <xdr:to>
      <xdr:col>6</xdr:col>
      <xdr:colOff>38100</xdr:colOff>
      <xdr:row>83</xdr:row>
      <xdr:rowOff>101963</xdr:rowOff>
    </xdr:to>
    <xdr:sp macro="" textlink="">
      <xdr:nvSpPr>
        <xdr:cNvPr id="311" name="楕円 310">
          <a:extLst>
            <a:ext uri="{FF2B5EF4-FFF2-40B4-BE49-F238E27FC236}">
              <a16:creationId xmlns:a16="http://schemas.microsoft.com/office/drawing/2014/main" id="{630F8FB7-0BD2-48B4-99B1-3CAD9FC235F0}"/>
            </a:ext>
          </a:extLst>
        </xdr:cNvPr>
        <xdr:cNvSpPr/>
      </xdr:nvSpPr>
      <xdr:spPr>
        <a:xfrm>
          <a:off x="1079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51163</xdr:rowOff>
    </xdr:from>
    <xdr:to>
      <xdr:col>10</xdr:col>
      <xdr:colOff>114300</xdr:colOff>
      <xdr:row>83</xdr:row>
      <xdr:rowOff>64226</xdr:rowOff>
    </xdr:to>
    <xdr:cxnSp macro="">
      <xdr:nvCxnSpPr>
        <xdr:cNvPr id="312" name="直線コネクタ 311">
          <a:extLst>
            <a:ext uri="{FF2B5EF4-FFF2-40B4-BE49-F238E27FC236}">
              <a16:creationId xmlns:a16="http://schemas.microsoft.com/office/drawing/2014/main" id="{145811DA-FB22-4B4F-AAB9-756239B9DC9E}"/>
            </a:ext>
          </a:extLst>
        </xdr:cNvPr>
        <xdr:cNvCxnSpPr/>
      </xdr:nvCxnSpPr>
      <xdr:spPr>
        <a:xfrm>
          <a:off x="1130300" y="142815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770FB2A9-6D75-4D9B-BB46-425E704416AA}"/>
            </a:ext>
          </a:extLst>
        </xdr:cNvPr>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3A471E5C-BF50-4850-B320-E54743678558}"/>
            </a:ext>
          </a:extLst>
        </xdr:cNvPr>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CFFCFDBB-3F35-401E-9A10-BD5474A36C6D}"/>
            </a:ext>
          </a:extLst>
        </xdr:cNvPr>
        <xdr:cNvSpPr txBox="1"/>
      </xdr:nvSpPr>
      <xdr:spPr>
        <a:xfrm>
          <a:off x="1816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75EEBABB-F5D5-4CE2-BF4E-3AB0E33AB8CE}"/>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65332</xdr:rowOff>
    </xdr:from>
    <xdr:ext cx="405111" cy="259045"/>
    <xdr:sp macro="" textlink="">
      <xdr:nvSpPr>
        <xdr:cNvPr id="317" name="n_1mainValue【福祉施設】&#10;有形固定資産減価償却率">
          <a:extLst>
            <a:ext uri="{FF2B5EF4-FFF2-40B4-BE49-F238E27FC236}">
              <a16:creationId xmlns:a16="http://schemas.microsoft.com/office/drawing/2014/main" id="{CDBE9E62-D031-4808-B5D5-EB8BF146C6DE}"/>
            </a:ext>
          </a:extLst>
        </xdr:cNvPr>
        <xdr:cNvSpPr txBox="1"/>
      </xdr:nvSpPr>
      <xdr:spPr>
        <a:xfrm>
          <a:off x="3582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50635</xdr:rowOff>
    </xdr:from>
    <xdr:ext cx="405111" cy="259045"/>
    <xdr:sp macro="" textlink="">
      <xdr:nvSpPr>
        <xdr:cNvPr id="318" name="n_2mainValue【福祉施設】&#10;有形固定資産減価償却率">
          <a:extLst>
            <a:ext uri="{FF2B5EF4-FFF2-40B4-BE49-F238E27FC236}">
              <a16:creationId xmlns:a16="http://schemas.microsoft.com/office/drawing/2014/main" id="{3713193D-7A26-4B9E-BF21-A0F2D10EFEB9}"/>
            </a:ext>
          </a:extLst>
        </xdr:cNvPr>
        <xdr:cNvSpPr txBox="1"/>
      </xdr:nvSpPr>
      <xdr:spPr>
        <a:xfrm>
          <a:off x="2705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106153</xdr:rowOff>
    </xdr:from>
    <xdr:ext cx="405111" cy="259045"/>
    <xdr:sp macro="" textlink="">
      <xdr:nvSpPr>
        <xdr:cNvPr id="319" name="n_3mainValue【福祉施設】&#10;有形固定資産減価償却率">
          <a:extLst>
            <a:ext uri="{FF2B5EF4-FFF2-40B4-BE49-F238E27FC236}">
              <a16:creationId xmlns:a16="http://schemas.microsoft.com/office/drawing/2014/main" id="{01E62AAF-E700-4591-9D70-E09D3E5F0303}"/>
            </a:ext>
          </a:extLst>
        </xdr:cNvPr>
        <xdr:cNvSpPr txBox="1"/>
      </xdr:nvSpPr>
      <xdr:spPr>
        <a:xfrm>
          <a:off x="1816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93090</xdr:rowOff>
    </xdr:from>
    <xdr:ext cx="405111" cy="259045"/>
    <xdr:sp macro="" textlink="">
      <xdr:nvSpPr>
        <xdr:cNvPr id="320" name="n_4mainValue【福祉施設】&#10;有形固定資産減価償却率">
          <a:extLst>
            <a:ext uri="{FF2B5EF4-FFF2-40B4-BE49-F238E27FC236}">
              <a16:creationId xmlns:a16="http://schemas.microsoft.com/office/drawing/2014/main" id="{C52D653B-49E3-4A2E-ABF8-4E6B8E4D67E2}"/>
            </a:ext>
          </a:extLst>
        </xdr:cNvPr>
        <xdr:cNvSpPr txBox="1"/>
      </xdr:nvSpPr>
      <xdr:spPr>
        <a:xfrm>
          <a:off x="927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8C842D0-AF2A-4ECE-A963-EA1FF664E8B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AA65AE32-5FA9-4E4A-A564-2AFD6F3C65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D9FC38BD-9677-49C0-9A93-8D408C2DACA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A5136F6-A24A-463E-B3C2-977EE796C5B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DE5642EF-0210-455F-BE67-CC6C7B4DBF7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C154C2B-B2C8-4FD5-AEF4-F46AC89DB61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A3BCB61-D18E-42F0-8CAA-61046DADA66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956D88F-51F7-4F78-92D1-289B16023B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DA9677A-D384-445E-8FB6-5D10DCADC8C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A5F15A4-2BAA-42C0-8953-54CD26F657E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A66C86D-DFF2-4076-888B-1B36F83819D4}"/>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3A326D7D-3E85-4906-AED3-E29AF653DAE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4D9434A-5EE3-4E93-8058-9755F816DAA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5CC91D35-531F-45D6-BFF3-F61196F1F8E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41F50D5-926B-4396-BFCA-C89BEBC6E18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FF72A5B4-D62F-481D-A15D-DC3416B3C97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8BCC5629-900B-4FC1-9FFF-D9432C90F6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255D8DD6-E3E5-46D5-9823-08A12B4C5D0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68AD451C-F09E-4619-B976-7CEA6C8685A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FD0291C-60C9-4447-A929-5CB2345149F3}"/>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60E17298-1AD5-4DE4-91AA-AA393C0F1DEE}"/>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7C9510CE-431B-4855-A249-F15E1BAC913B}"/>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A9E2E57-BB58-404F-857B-F4305B3FC79A}"/>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49E478AF-D08A-4187-9797-F3FC9A2014B5}"/>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1090D962-1358-42FC-93AB-3C320C9C781E}"/>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EC9A2CAF-6C44-45D9-80E5-9AAEEB1CB662}"/>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CC6C61DE-6E70-451F-9268-9F8CE08DED10}"/>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A4A73994-2D4C-4C4E-9760-DEF24F382E1F}"/>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CD950434-C0AF-4476-9E9F-5F073B14F979}"/>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75A28432-133E-4F77-85F9-B359F124B577}"/>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DC71D815-8C8F-4AD5-AED8-ED4E8F0D65D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AEF2BC5-2619-4FAB-99FA-EA4AC5D95C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F077C65-6119-4905-B678-28F0A8EB6CF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C35CAECE-8CD0-4757-AC39-63E1D8E77DC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A90ABBD-09D2-4B4F-BF8D-4BF6E87038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21589</xdr:rowOff>
    </xdr:from>
    <xdr:to>
      <xdr:col>55</xdr:col>
      <xdr:colOff>50800</xdr:colOff>
      <xdr:row>82</xdr:row>
      <xdr:rowOff>123189</xdr:rowOff>
    </xdr:to>
    <xdr:sp macro="" textlink="">
      <xdr:nvSpPr>
        <xdr:cNvPr id="356" name="楕円 355">
          <a:extLst>
            <a:ext uri="{FF2B5EF4-FFF2-40B4-BE49-F238E27FC236}">
              <a16:creationId xmlns:a16="http://schemas.microsoft.com/office/drawing/2014/main" id="{24972F7B-72BA-4B46-8DC9-6D0B0261E209}"/>
            </a:ext>
          </a:extLst>
        </xdr:cNvPr>
        <xdr:cNvSpPr/>
      </xdr:nvSpPr>
      <xdr:spPr>
        <a:xfrm>
          <a:off x="10426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44466</xdr:rowOff>
    </xdr:from>
    <xdr:ext cx="469744" cy="259045"/>
    <xdr:sp macro="" textlink="">
      <xdr:nvSpPr>
        <xdr:cNvPr id="357" name="【福祉施設】&#10;一人当たり面積該当値テキスト">
          <a:extLst>
            <a:ext uri="{FF2B5EF4-FFF2-40B4-BE49-F238E27FC236}">
              <a16:creationId xmlns:a16="http://schemas.microsoft.com/office/drawing/2014/main" id="{9BBF3A3C-D8B4-467D-BDB0-3FC7EB69967C}"/>
            </a:ext>
          </a:extLst>
        </xdr:cNvPr>
        <xdr:cNvSpPr txBox="1"/>
      </xdr:nvSpPr>
      <xdr:spPr>
        <a:xfrm>
          <a:off x="10515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27305</xdr:rowOff>
    </xdr:from>
    <xdr:to>
      <xdr:col>50</xdr:col>
      <xdr:colOff>165100</xdr:colOff>
      <xdr:row>82</xdr:row>
      <xdr:rowOff>128905</xdr:rowOff>
    </xdr:to>
    <xdr:sp macro="" textlink="">
      <xdr:nvSpPr>
        <xdr:cNvPr id="358" name="楕円 357">
          <a:extLst>
            <a:ext uri="{FF2B5EF4-FFF2-40B4-BE49-F238E27FC236}">
              <a16:creationId xmlns:a16="http://schemas.microsoft.com/office/drawing/2014/main" id="{52D02B69-41F6-45FE-BD16-211F7A4E482B}"/>
            </a:ext>
          </a:extLst>
        </xdr:cNvPr>
        <xdr:cNvSpPr/>
      </xdr:nvSpPr>
      <xdr:spPr>
        <a:xfrm>
          <a:off x="9588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72389</xdr:rowOff>
    </xdr:from>
    <xdr:to>
      <xdr:col>55</xdr:col>
      <xdr:colOff>0</xdr:colOff>
      <xdr:row>82</xdr:row>
      <xdr:rowOff>78105</xdr:rowOff>
    </xdr:to>
    <xdr:cxnSp macro="">
      <xdr:nvCxnSpPr>
        <xdr:cNvPr id="359" name="直線コネクタ 358">
          <a:extLst>
            <a:ext uri="{FF2B5EF4-FFF2-40B4-BE49-F238E27FC236}">
              <a16:creationId xmlns:a16="http://schemas.microsoft.com/office/drawing/2014/main" id="{BA5F94D4-CE2C-40E0-8944-918654B12286}"/>
            </a:ext>
          </a:extLst>
        </xdr:cNvPr>
        <xdr:cNvCxnSpPr/>
      </xdr:nvCxnSpPr>
      <xdr:spPr>
        <a:xfrm flipV="1">
          <a:off x="9639300" y="1413128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60" name="楕円 359">
          <a:extLst>
            <a:ext uri="{FF2B5EF4-FFF2-40B4-BE49-F238E27FC236}">
              <a16:creationId xmlns:a16="http://schemas.microsoft.com/office/drawing/2014/main" id="{C8494E1B-D984-466B-8723-93CF2407A530}"/>
            </a:ext>
          </a:extLst>
        </xdr:cNvPr>
        <xdr:cNvSpPr/>
      </xdr:nvSpPr>
      <xdr:spPr>
        <a:xfrm>
          <a:off x="8699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78105</xdr:rowOff>
    </xdr:from>
    <xdr:to>
      <xdr:col>50</xdr:col>
      <xdr:colOff>114300</xdr:colOff>
      <xdr:row>82</xdr:row>
      <xdr:rowOff>83820</xdr:rowOff>
    </xdr:to>
    <xdr:cxnSp macro="">
      <xdr:nvCxnSpPr>
        <xdr:cNvPr id="361" name="直線コネクタ 360">
          <a:extLst>
            <a:ext uri="{FF2B5EF4-FFF2-40B4-BE49-F238E27FC236}">
              <a16:creationId xmlns:a16="http://schemas.microsoft.com/office/drawing/2014/main" id="{F200E90A-E67C-49AB-B7D3-C58AB750E9A5}"/>
            </a:ext>
          </a:extLst>
        </xdr:cNvPr>
        <xdr:cNvCxnSpPr/>
      </xdr:nvCxnSpPr>
      <xdr:spPr>
        <a:xfrm flipV="1">
          <a:off x="8750300" y="1413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33020</xdr:rowOff>
    </xdr:from>
    <xdr:to>
      <xdr:col>41</xdr:col>
      <xdr:colOff>101600</xdr:colOff>
      <xdr:row>82</xdr:row>
      <xdr:rowOff>134620</xdr:rowOff>
    </xdr:to>
    <xdr:sp macro="" textlink="">
      <xdr:nvSpPr>
        <xdr:cNvPr id="362" name="楕円 361">
          <a:extLst>
            <a:ext uri="{FF2B5EF4-FFF2-40B4-BE49-F238E27FC236}">
              <a16:creationId xmlns:a16="http://schemas.microsoft.com/office/drawing/2014/main" id="{51DEDFF4-443B-452C-98A9-9207D21673DE}"/>
            </a:ext>
          </a:extLst>
        </xdr:cNvPr>
        <xdr:cNvSpPr/>
      </xdr:nvSpPr>
      <xdr:spPr>
        <a:xfrm>
          <a:off x="781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83820</xdr:rowOff>
    </xdr:from>
    <xdr:to>
      <xdr:col>45</xdr:col>
      <xdr:colOff>177800</xdr:colOff>
      <xdr:row>82</xdr:row>
      <xdr:rowOff>83820</xdr:rowOff>
    </xdr:to>
    <xdr:cxnSp macro="">
      <xdr:nvCxnSpPr>
        <xdr:cNvPr id="363" name="直線コネクタ 362">
          <a:extLst>
            <a:ext uri="{FF2B5EF4-FFF2-40B4-BE49-F238E27FC236}">
              <a16:creationId xmlns:a16="http://schemas.microsoft.com/office/drawing/2014/main" id="{ED3775F9-B92A-499A-A3AF-9A3A0E70A769}"/>
            </a:ext>
          </a:extLst>
        </xdr:cNvPr>
        <xdr:cNvCxnSpPr/>
      </xdr:nvCxnSpPr>
      <xdr:spPr>
        <a:xfrm>
          <a:off x="7861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27305</xdr:rowOff>
    </xdr:from>
    <xdr:to>
      <xdr:col>36</xdr:col>
      <xdr:colOff>165100</xdr:colOff>
      <xdr:row>82</xdr:row>
      <xdr:rowOff>128905</xdr:rowOff>
    </xdr:to>
    <xdr:sp macro="" textlink="">
      <xdr:nvSpPr>
        <xdr:cNvPr id="364" name="楕円 363">
          <a:extLst>
            <a:ext uri="{FF2B5EF4-FFF2-40B4-BE49-F238E27FC236}">
              <a16:creationId xmlns:a16="http://schemas.microsoft.com/office/drawing/2014/main" id="{70CD4A29-9B6A-4918-AA0F-16B5D9056130}"/>
            </a:ext>
          </a:extLst>
        </xdr:cNvPr>
        <xdr:cNvSpPr/>
      </xdr:nvSpPr>
      <xdr:spPr>
        <a:xfrm>
          <a:off x="69215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78105</xdr:rowOff>
    </xdr:from>
    <xdr:to>
      <xdr:col>41</xdr:col>
      <xdr:colOff>50800</xdr:colOff>
      <xdr:row>82</xdr:row>
      <xdr:rowOff>83820</xdr:rowOff>
    </xdr:to>
    <xdr:cxnSp macro="">
      <xdr:nvCxnSpPr>
        <xdr:cNvPr id="365" name="直線コネクタ 364">
          <a:extLst>
            <a:ext uri="{FF2B5EF4-FFF2-40B4-BE49-F238E27FC236}">
              <a16:creationId xmlns:a16="http://schemas.microsoft.com/office/drawing/2014/main" id="{BB8ADDF6-B0F0-4D5E-99C5-55B6A7FBF757}"/>
            </a:ext>
          </a:extLst>
        </xdr:cNvPr>
        <xdr:cNvCxnSpPr/>
      </xdr:nvCxnSpPr>
      <xdr:spPr>
        <a:xfrm>
          <a:off x="6972300" y="141370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97BBCE55-9F34-400E-9E69-881D23F096EE}"/>
            </a:ext>
          </a:extLst>
        </xdr:cNvPr>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A22E9D6A-C808-45B4-86AB-CA0A14D507A3}"/>
            </a:ext>
          </a:extLst>
        </xdr:cNvPr>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3F30AE09-A37F-4CD3-9D14-CFB5DD10A3EF}"/>
            </a:ext>
          </a:extLst>
        </xdr:cNvPr>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98305B23-01DF-472D-8596-6D9FB69ABC09}"/>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145432</xdr:rowOff>
    </xdr:from>
    <xdr:ext cx="469744" cy="259045"/>
    <xdr:sp macro="" textlink="">
      <xdr:nvSpPr>
        <xdr:cNvPr id="370" name="n_1mainValue【福祉施設】&#10;一人当たり面積">
          <a:extLst>
            <a:ext uri="{FF2B5EF4-FFF2-40B4-BE49-F238E27FC236}">
              <a16:creationId xmlns:a16="http://schemas.microsoft.com/office/drawing/2014/main" id="{105C9C19-8708-4389-808E-7D5295C55C36}"/>
            </a:ext>
          </a:extLst>
        </xdr:cNvPr>
        <xdr:cNvSpPr txBox="1"/>
      </xdr:nvSpPr>
      <xdr:spPr>
        <a:xfrm>
          <a:off x="93917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1" name="n_2mainValue【福祉施設】&#10;一人当たり面積">
          <a:extLst>
            <a:ext uri="{FF2B5EF4-FFF2-40B4-BE49-F238E27FC236}">
              <a16:creationId xmlns:a16="http://schemas.microsoft.com/office/drawing/2014/main" id="{F0EF66C7-5903-4F8C-9B2D-F0C10198C5DE}"/>
            </a:ext>
          </a:extLst>
        </xdr:cNvPr>
        <xdr:cNvSpPr txBox="1"/>
      </xdr:nvSpPr>
      <xdr:spPr>
        <a:xfrm>
          <a:off x="8515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151147</xdr:rowOff>
    </xdr:from>
    <xdr:ext cx="469744" cy="259045"/>
    <xdr:sp macro="" textlink="">
      <xdr:nvSpPr>
        <xdr:cNvPr id="372" name="n_3mainValue【福祉施設】&#10;一人当たり面積">
          <a:extLst>
            <a:ext uri="{FF2B5EF4-FFF2-40B4-BE49-F238E27FC236}">
              <a16:creationId xmlns:a16="http://schemas.microsoft.com/office/drawing/2014/main" id="{6B9CB253-E4C8-4DAE-AD02-41DA24D15B1A}"/>
            </a:ext>
          </a:extLst>
        </xdr:cNvPr>
        <xdr:cNvSpPr txBox="1"/>
      </xdr:nvSpPr>
      <xdr:spPr>
        <a:xfrm>
          <a:off x="7626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145432</xdr:rowOff>
    </xdr:from>
    <xdr:ext cx="469744" cy="259045"/>
    <xdr:sp macro="" textlink="">
      <xdr:nvSpPr>
        <xdr:cNvPr id="373" name="n_4mainValue【福祉施設】&#10;一人当たり面積">
          <a:extLst>
            <a:ext uri="{FF2B5EF4-FFF2-40B4-BE49-F238E27FC236}">
              <a16:creationId xmlns:a16="http://schemas.microsoft.com/office/drawing/2014/main" id="{C4FC03BC-D350-468D-9DF3-F6799210FEFA}"/>
            </a:ext>
          </a:extLst>
        </xdr:cNvPr>
        <xdr:cNvSpPr txBox="1"/>
      </xdr:nvSpPr>
      <xdr:spPr>
        <a:xfrm>
          <a:off x="6737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2C5ED66-3A70-4055-BB87-F947BB98FA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34332D0-F8E0-4C9B-B58E-B6A9AFCA18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42F9602-041E-4B52-A25C-9D6EF0AC6F5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B162746-E8C7-423A-BDAE-20558EC009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1B39BB4C-91D2-4744-92E0-84A9DA32BA3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184FFE4-8625-4A1E-B234-709DBFAD89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94A8AC04-6052-43C0-AC49-8A0DD86F8B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5283AC16-BBB9-476E-AFFF-C19CD793D1C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3DD81ADE-864F-42FC-B685-4BD97597CE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51F08CA-BBC2-4E96-B88B-34BFAEDB2FD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4E5E7E30-7D90-416A-9065-AF66F52DFD8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57F4393-4E29-4222-9C98-C1EB1673E64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B54589CA-D8C5-4FA1-8C16-018AC2A584C2}"/>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A67CD751-A63B-4613-B036-0CD5A6F4082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ECB5ED87-FE90-4AE5-A990-0BE97EB7053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C838590E-2D00-4D22-9D40-E617F710005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778B16F4-7B63-4594-917D-F61B99386BB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BD6EE0D6-B00D-48D5-9EB4-C371C320F4A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641DB683-7282-4930-A45C-64DDEBE58AD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42ED9EBD-162F-4B10-9275-EEF8E1C58AE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D71D0826-C80D-42B2-AEFE-C5A4D511812F}"/>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AAA93BA7-B125-48C9-903D-7231E6770E1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DF9A749-D435-4D78-84F3-77602575ACC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49DB15B8-C28C-48A7-82C7-6D6C7453BD29}"/>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57DFE39E-2494-4D21-96B0-87BF878807F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E42DCFAB-0BBD-4305-9CE1-51F5A5F2D39B}"/>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EEFE7F47-3716-4E33-8804-D046E7B74EF5}"/>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B8D1EEAF-5E23-4AA9-A25B-2B0B20105A82}"/>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9FB64B54-D5BC-4F52-B135-822C7A9D2722}"/>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450D6C5C-3B70-41DB-AFDC-8E4936F4574A}"/>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0E9415CB-7178-4B23-9359-5E133E60D485}"/>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C953F88F-2A47-4E22-B05A-7F18E3B7F113}"/>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C8EB428-A274-46DE-A915-D7DF24B78032}"/>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F1AE17F5-14BC-4621-8902-23BC70C1B472}"/>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396B7A4-B330-43E4-875E-7D5F9FF87CC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AD51120-6D43-45F8-ABC5-20E069A3FEF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633D137-5FF9-4D15-96E3-ABF0A81D972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EA649CBD-2599-4B1F-9C3A-D9172503F14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5D591594-6AE0-4204-A15B-F1007927404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50800</xdr:rowOff>
    </xdr:from>
    <xdr:to>
      <xdr:col>24</xdr:col>
      <xdr:colOff>114300</xdr:colOff>
      <xdr:row>106</xdr:row>
      <xdr:rowOff>152400</xdr:rowOff>
    </xdr:to>
    <xdr:sp macro="" textlink="">
      <xdr:nvSpPr>
        <xdr:cNvPr id="413" name="楕円 412">
          <a:extLst>
            <a:ext uri="{FF2B5EF4-FFF2-40B4-BE49-F238E27FC236}">
              <a16:creationId xmlns:a16="http://schemas.microsoft.com/office/drawing/2014/main" id="{E2856875-C34B-49FC-BA65-229D0356F484}"/>
            </a:ext>
          </a:extLst>
        </xdr:cNvPr>
        <xdr:cNvSpPr/>
      </xdr:nvSpPr>
      <xdr:spPr>
        <a:xfrm>
          <a:off x="4584700" y="182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29227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D66D34F4-23A4-4FDC-BD6D-C9430F392D2A}"/>
            </a:ext>
          </a:extLst>
        </xdr:cNvPr>
        <xdr:cNvSpPr txBox="1"/>
      </xdr:nvSpPr>
      <xdr:spPr>
        <a:xfrm>
          <a:off x="4673600"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39370</xdr:rowOff>
    </xdr:from>
    <xdr:to>
      <xdr:col>20</xdr:col>
      <xdr:colOff>38100</xdr:colOff>
      <xdr:row>106</xdr:row>
      <xdr:rowOff>140970</xdr:rowOff>
    </xdr:to>
    <xdr:sp macro="" textlink="">
      <xdr:nvSpPr>
        <xdr:cNvPr id="415" name="楕円 414">
          <a:extLst>
            <a:ext uri="{FF2B5EF4-FFF2-40B4-BE49-F238E27FC236}">
              <a16:creationId xmlns:a16="http://schemas.microsoft.com/office/drawing/2014/main" id="{38F92331-1248-41FC-804E-06A80FD6B527}"/>
            </a:ext>
          </a:extLst>
        </xdr:cNvPr>
        <xdr:cNvSpPr/>
      </xdr:nvSpPr>
      <xdr:spPr>
        <a:xfrm>
          <a:off x="3746500" y="182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90170</xdr:rowOff>
    </xdr:from>
    <xdr:to>
      <xdr:col>24</xdr:col>
      <xdr:colOff>63500</xdr:colOff>
      <xdr:row>106</xdr:row>
      <xdr:rowOff>101600</xdr:rowOff>
    </xdr:to>
    <xdr:cxnSp macro="">
      <xdr:nvCxnSpPr>
        <xdr:cNvPr id="416" name="直線コネクタ 415">
          <a:extLst>
            <a:ext uri="{FF2B5EF4-FFF2-40B4-BE49-F238E27FC236}">
              <a16:creationId xmlns:a16="http://schemas.microsoft.com/office/drawing/2014/main" id="{1F155984-2A7B-4D19-9A58-074CCE3E7E5E}"/>
            </a:ext>
          </a:extLst>
        </xdr:cNvPr>
        <xdr:cNvCxnSpPr/>
      </xdr:nvCxnSpPr>
      <xdr:spPr>
        <a:xfrm>
          <a:off x="3797300" y="18263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7" name="楕円 416">
          <a:extLst>
            <a:ext uri="{FF2B5EF4-FFF2-40B4-BE49-F238E27FC236}">
              <a16:creationId xmlns:a16="http://schemas.microsoft.com/office/drawing/2014/main" id="{52B39A21-4602-4A5B-9A9E-BF29E804A517}"/>
            </a:ext>
          </a:extLst>
        </xdr:cNvPr>
        <xdr:cNvSpPr/>
      </xdr:nvSpPr>
      <xdr:spPr>
        <a:xfrm>
          <a:off x="2857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90170</xdr:rowOff>
    </xdr:from>
    <xdr:to>
      <xdr:col>19</xdr:col>
      <xdr:colOff>177800</xdr:colOff>
      <xdr:row>107</xdr:row>
      <xdr:rowOff>60961</xdr:rowOff>
    </xdr:to>
    <xdr:cxnSp macro="">
      <xdr:nvCxnSpPr>
        <xdr:cNvPr id="418" name="直線コネクタ 417">
          <a:extLst>
            <a:ext uri="{FF2B5EF4-FFF2-40B4-BE49-F238E27FC236}">
              <a16:creationId xmlns:a16="http://schemas.microsoft.com/office/drawing/2014/main" id="{5448C0D3-B8EE-49B5-8DA6-2CB07C40EF1C}"/>
            </a:ext>
          </a:extLst>
        </xdr:cNvPr>
        <xdr:cNvCxnSpPr/>
      </xdr:nvCxnSpPr>
      <xdr:spPr>
        <a:xfrm flipV="1">
          <a:off x="2908300" y="18263870"/>
          <a:ext cx="889000" cy="1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19" name="楕円 418">
          <a:extLst>
            <a:ext uri="{FF2B5EF4-FFF2-40B4-BE49-F238E27FC236}">
              <a16:creationId xmlns:a16="http://schemas.microsoft.com/office/drawing/2014/main" id="{A70F92B5-4BC4-45F6-805E-2298966C5F2D}"/>
            </a:ext>
          </a:extLst>
        </xdr:cNvPr>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107</xdr:row>
      <xdr:rowOff>60961</xdr:rowOff>
    </xdr:to>
    <xdr:cxnSp macro="">
      <xdr:nvCxnSpPr>
        <xdr:cNvPr id="420" name="直線コネクタ 419">
          <a:extLst>
            <a:ext uri="{FF2B5EF4-FFF2-40B4-BE49-F238E27FC236}">
              <a16:creationId xmlns:a16="http://schemas.microsoft.com/office/drawing/2014/main" id="{74B64597-E129-4CB7-9101-2A38EC397DDD}"/>
            </a:ext>
          </a:extLst>
        </xdr:cNvPr>
        <xdr:cNvCxnSpPr/>
      </xdr:nvCxnSpPr>
      <xdr:spPr>
        <a:xfrm>
          <a:off x="2019300" y="182041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21" name="楕円 420">
          <a:extLst>
            <a:ext uri="{FF2B5EF4-FFF2-40B4-BE49-F238E27FC236}">
              <a16:creationId xmlns:a16="http://schemas.microsoft.com/office/drawing/2014/main" id="{C6894A6F-54CC-4690-9769-997A43FBC80D}"/>
            </a:ext>
          </a:extLst>
        </xdr:cNvPr>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30480</xdr:rowOff>
    </xdr:to>
    <xdr:cxnSp macro="">
      <xdr:nvCxnSpPr>
        <xdr:cNvPr id="422" name="直線コネクタ 421">
          <a:extLst>
            <a:ext uri="{FF2B5EF4-FFF2-40B4-BE49-F238E27FC236}">
              <a16:creationId xmlns:a16="http://schemas.microsoft.com/office/drawing/2014/main" id="{0C2F03EB-46A9-4A13-8677-7165799AF5F4}"/>
            </a:ext>
          </a:extLst>
        </xdr:cNvPr>
        <xdr:cNvCxnSpPr/>
      </xdr:nvCxnSpPr>
      <xdr:spPr>
        <a:xfrm>
          <a:off x="1130300" y="18181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6F5F530F-A17F-4523-8BFE-EE585E483F39}"/>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C98B1DEE-FCED-49A3-B745-BD4C86776E17}"/>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1177F017-AA5C-4574-A22A-8B4A7D954E5E}"/>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98992A00-0080-4D54-AF47-345724DAC707}"/>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132097</xdr:rowOff>
    </xdr:from>
    <xdr:ext cx="405111" cy="259045"/>
    <xdr:sp macro="" textlink="">
      <xdr:nvSpPr>
        <xdr:cNvPr id="427" name="n_1mainValue【市民会館】&#10;有形固定資産減価償却率">
          <a:extLst>
            <a:ext uri="{FF2B5EF4-FFF2-40B4-BE49-F238E27FC236}">
              <a16:creationId xmlns:a16="http://schemas.microsoft.com/office/drawing/2014/main" id="{DD49A457-4AB7-45B4-9326-D770B81D360F}"/>
            </a:ext>
          </a:extLst>
        </xdr:cNvPr>
        <xdr:cNvSpPr txBox="1"/>
      </xdr:nvSpPr>
      <xdr:spPr>
        <a:xfrm>
          <a:off x="3582044" y="183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8" name="n_2mainValue【市民会館】&#10;有形固定資産減価償却率">
          <a:extLst>
            <a:ext uri="{FF2B5EF4-FFF2-40B4-BE49-F238E27FC236}">
              <a16:creationId xmlns:a16="http://schemas.microsoft.com/office/drawing/2014/main" id="{DCB7D7D0-80C1-4BC0-94B5-6E5B65160B03}"/>
            </a:ext>
          </a:extLst>
        </xdr:cNvPr>
        <xdr:cNvSpPr txBox="1"/>
      </xdr:nvSpPr>
      <xdr:spPr>
        <a:xfrm>
          <a:off x="2705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29" name="n_3mainValue【市民会館】&#10;有形固定資産減価償却率">
          <a:extLst>
            <a:ext uri="{FF2B5EF4-FFF2-40B4-BE49-F238E27FC236}">
              <a16:creationId xmlns:a16="http://schemas.microsoft.com/office/drawing/2014/main" id="{CF1596F3-F0A3-4185-AAE0-A264E714B75A}"/>
            </a:ext>
          </a:extLst>
        </xdr:cNvPr>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30" name="n_4mainValue【市民会館】&#10;有形固定資産減価償却率">
          <a:extLst>
            <a:ext uri="{FF2B5EF4-FFF2-40B4-BE49-F238E27FC236}">
              <a16:creationId xmlns:a16="http://schemas.microsoft.com/office/drawing/2014/main" id="{F4DAE626-7BB0-40B3-8B56-8DC41613CB93}"/>
            </a:ext>
          </a:extLst>
        </xdr:cNvPr>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C0A3763-3997-4982-B934-05601F3BC2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A2D9C4AE-8E13-426E-94FA-F8B55E3541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98295296-C2B4-495D-877E-83734CF7F6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BF7FDC08-D1F1-46BC-BB5A-08893C5606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E2088ED0-ADBE-4272-9538-D3DF03C9AD5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EAF21BF0-D9BD-43B1-867F-0BC7A08C09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F576F900-E5E4-4C79-B1AC-9BDA33C9DE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A700919C-B320-4D2D-AA36-5491F7E54B3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99D1354-D26E-4165-B76C-EB8A2959196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7CDAD12-26AA-4819-8814-F485650C544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78973943-130C-4321-ABD4-2D305B2F5F9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900E40C6-FC16-4B43-B8E4-EA1042872AF9}"/>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9572FEDA-A23F-4885-A7D6-8A0B40C70178}"/>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B68C9970-3602-444E-BF41-E6A4F5425C4F}"/>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F6E89417-6273-4F6E-829E-311CC876F0C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C40A3721-8B95-462D-84DC-985C80DE76C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11C147BF-416C-42C1-A39F-00C68ABEB478}"/>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2294C6C6-CDBC-42F7-B257-E9826137FF3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96516A77-F371-418E-9990-75260C55DBF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260D752C-68A8-48B2-AD20-3E1089FF98A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5A71E914-B30A-498C-843C-1BBEECCFD82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60753949-F436-449A-9DA7-A52123E18408}"/>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47AF5D65-7F37-4B07-BA4E-66ADA89AC97D}"/>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4E89886C-D625-44DB-8A11-33BE23658724}"/>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788CEDB2-3E47-4632-8D11-2D64539880FF}"/>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265392FE-00B6-4B17-BF61-1007576F968A}"/>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1FAB5F9B-0F6A-461F-9B36-1E20DB361B6C}"/>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DD4125DD-1305-43DC-80DB-61AA6EC9F8D6}"/>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CBFC5DB3-56DE-45AF-878F-BAD3A6E0BEC2}"/>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8EF9EB4A-7BD2-47BC-BC3A-525FCE16F0DF}"/>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02851E3F-CA5C-4B6E-B354-52714A9B8691}"/>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75E110C9-9D29-4719-BBD2-28AA429DD458}"/>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53AAD57D-63E2-48C7-A9BD-FD0BA569F3E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65C33A5-ABC4-49A0-8411-925A4F2AF25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2A9ED596-6C68-4188-A700-72869E93AA1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727A1E9-555E-4E59-A3C1-054013293D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5A6674DB-7225-4FEE-9A0B-1340229AFD5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68" name="楕円 467">
          <a:extLst>
            <a:ext uri="{FF2B5EF4-FFF2-40B4-BE49-F238E27FC236}">
              <a16:creationId xmlns:a16="http://schemas.microsoft.com/office/drawing/2014/main" id="{72C9C60A-5091-47E2-9D30-5B7DCDA062AB}"/>
            </a:ext>
          </a:extLst>
        </xdr:cNvPr>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69" name="【市民会館】&#10;一人当たり面積該当値テキスト">
          <a:extLst>
            <a:ext uri="{FF2B5EF4-FFF2-40B4-BE49-F238E27FC236}">
              <a16:creationId xmlns:a16="http://schemas.microsoft.com/office/drawing/2014/main" id="{0918FFAE-CB80-4BC5-A13F-AE96A13E23B7}"/>
            </a:ext>
          </a:extLst>
        </xdr:cNvPr>
        <xdr:cNvSpPr txBox="1"/>
      </xdr:nvSpPr>
      <xdr:spPr>
        <a:xfrm>
          <a:off x="10515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70" name="楕円 469">
          <a:extLst>
            <a:ext uri="{FF2B5EF4-FFF2-40B4-BE49-F238E27FC236}">
              <a16:creationId xmlns:a16="http://schemas.microsoft.com/office/drawing/2014/main" id="{DD2A2A59-736A-41E8-A232-23267E7EE1C3}"/>
            </a:ext>
          </a:extLst>
        </xdr:cNvPr>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71" name="直線コネクタ 470">
          <a:extLst>
            <a:ext uri="{FF2B5EF4-FFF2-40B4-BE49-F238E27FC236}">
              <a16:creationId xmlns:a16="http://schemas.microsoft.com/office/drawing/2014/main" id="{63DCBD34-3F4B-437F-BC61-D58E3EDB92D8}"/>
            </a:ext>
          </a:extLst>
        </xdr:cNvPr>
        <xdr:cNvCxnSpPr/>
      </xdr:nvCxnSpPr>
      <xdr:spPr>
        <a:xfrm>
          <a:off x="9639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68835</xdr:rowOff>
    </xdr:from>
    <xdr:to>
      <xdr:col>46</xdr:col>
      <xdr:colOff>38100</xdr:colOff>
      <xdr:row>107</xdr:row>
      <xdr:rowOff>170435</xdr:rowOff>
    </xdr:to>
    <xdr:sp macro="" textlink="">
      <xdr:nvSpPr>
        <xdr:cNvPr id="472" name="楕円 471">
          <a:extLst>
            <a:ext uri="{FF2B5EF4-FFF2-40B4-BE49-F238E27FC236}">
              <a16:creationId xmlns:a16="http://schemas.microsoft.com/office/drawing/2014/main" id="{3A2F4473-C928-4044-98C4-9A192398560C}"/>
            </a:ext>
          </a:extLst>
        </xdr:cNvPr>
        <xdr:cNvSpPr/>
      </xdr:nvSpPr>
      <xdr:spPr>
        <a:xfrm>
          <a:off x="8699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99061</xdr:rowOff>
    </xdr:from>
    <xdr:to>
      <xdr:col>50</xdr:col>
      <xdr:colOff>114300</xdr:colOff>
      <xdr:row>107</xdr:row>
      <xdr:rowOff>119635</xdr:rowOff>
    </xdr:to>
    <xdr:cxnSp macro="">
      <xdr:nvCxnSpPr>
        <xdr:cNvPr id="473" name="直線コネクタ 472">
          <a:extLst>
            <a:ext uri="{FF2B5EF4-FFF2-40B4-BE49-F238E27FC236}">
              <a16:creationId xmlns:a16="http://schemas.microsoft.com/office/drawing/2014/main" id="{5CF0406C-7CDD-4B61-AED3-DF061888D9E7}"/>
            </a:ext>
          </a:extLst>
        </xdr:cNvPr>
        <xdr:cNvCxnSpPr/>
      </xdr:nvCxnSpPr>
      <xdr:spPr>
        <a:xfrm flipV="1">
          <a:off x="8750300" y="184442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61976</xdr:rowOff>
    </xdr:from>
    <xdr:to>
      <xdr:col>41</xdr:col>
      <xdr:colOff>101600</xdr:colOff>
      <xdr:row>107</xdr:row>
      <xdr:rowOff>163576</xdr:rowOff>
    </xdr:to>
    <xdr:sp macro="" textlink="">
      <xdr:nvSpPr>
        <xdr:cNvPr id="474" name="楕円 473">
          <a:extLst>
            <a:ext uri="{FF2B5EF4-FFF2-40B4-BE49-F238E27FC236}">
              <a16:creationId xmlns:a16="http://schemas.microsoft.com/office/drawing/2014/main" id="{9B0E0968-81B3-43C7-B98A-13AE12271C7C}"/>
            </a:ext>
          </a:extLst>
        </xdr:cNvPr>
        <xdr:cNvSpPr/>
      </xdr:nvSpPr>
      <xdr:spPr>
        <a:xfrm>
          <a:off x="7810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112776</xdr:rowOff>
    </xdr:from>
    <xdr:to>
      <xdr:col>45</xdr:col>
      <xdr:colOff>177800</xdr:colOff>
      <xdr:row>107</xdr:row>
      <xdr:rowOff>119635</xdr:rowOff>
    </xdr:to>
    <xdr:cxnSp macro="">
      <xdr:nvCxnSpPr>
        <xdr:cNvPr id="475" name="直線コネクタ 474">
          <a:extLst>
            <a:ext uri="{FF2B5EF4-FFF2-40B4-BE49-F238E27FC236}">
              <a16:creationId xmlns:a16="http://schemas.microsoft.com/office/drawing/2014/main" id="{3043297F-CAEF-4B3D-BF54-C139FF414FB0}"/>
            </a:ext>
          </a:extLst>
        </xdr:cNvPr>
        <xdr:cNvCxnSpPr/>
      </xdr:nvCxnSpPr>
      <xdr:spPr>
        <a:xfrm>
          <a:off x="7861300" y="18457926"/>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61976</xdr:rowOff>
    </xdr:from>
    <xdr:to>
      <xdr:col>36</xdr:col>
      <xdr:colOff>165100</xdr:colOff>
      <xdr:row>107</xdr:row>
      <xdr:rowOff>163576</xdr:rowOff>
    </xdr:to>
    <xdr:sp macro="" textlink="">
      <xdr:nvSpPr>
        <xdr:cNvPr id="476" name="楕円 475">
          <a:extLst>
            <a:ext uri="{FF2B5EF4-FFF2-40B4-BE49-F238E27FC236}">
              <a16:creationId xmlns:a16="http://schemas.microsoft.com/office/drawing/2014/main" id="{22070F7B-9B5A-4FCF-983D-1C1D3A620180}"/>
            </a:ext>
          </a:extLst>
        </xdr:cNvPr>
        <xdr:cNvSpPr/>
      </xdr:nvSpPr>
      <xdr:spPr>
        <a:xfrm>
          <a:off x="6921500" y="1840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112776</xdr:rowOff>
    </xdr:from>
    <xdr:to>
      <xdr:col>41</xdr:col>
      <xdr:colOff>50800</xdr:colOff>
      <xdr:row>107</xdr:row>
      <xdr:rowOff>112776</xdr:rowOff>
    </xdr:to>
    <xdr:cxnSp macro="">
      <xdr:nvCxnSpPr>
        <xdr:cNvPr id="477" name="直線コネクタ 476">
          <a:extLst>
            <a:ext uri="{FF2B5EF4-FFF2-40B4-BE49-F238E27FC236}">
              <a16:creationId xmlns:a16="http://schemas.microsoft.com/office/drawing/2014/main" id="{7A137F76-FC63-4B2C-884A-D91481F5C5C7}"/>
            </a:ext>
          </a:extLst>
        </xdr:cNvPr>
        <xdr:cNvCxnSpPr/>
      </xdr:nvCxnSpPr>
      <xdr:spPr>
        <a:xfrm>
          <a:off x="6972300" y="18457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475F1289-C692-4E50-B9BD-7A185805A8D3}"/>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E447493A-0868-4506-9487-80B50BFF70C1}"/>
            </a:ext>
          </a:extLst>
        </xdr:cNvPr>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86DEEFCE-6AC2-4CC6-9619-1F200932FE6B}"/>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2205AE5F-710C-48B3-8924-07B171FF577F}"/>
            </a:ext>
          </a:extLst>
        </xdr:cNvPr>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82" name="n_1mainValue【市民会館】&#10;一人当たり面積">
          <a:extLst>
            <a:ext uri="{FF2B5EF4-FFF2-40B4-BE49-F238E27FC236}">
              <a16:creationId xmlns:a16="http://schemas.microsoft.com/office/drawing/2014/main" id="{7B1553DB-AAC3-467A-ABB0-0E6D88300393}"/>
            </a:ext>
          </a:extLst>
        </xdr:cNvPr>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161562</xdr:rowOff>
    </xdr:from>
    <xdr:ext cx="469744" cy="259045"/>
    <xdr:sp macro="" textlink="">
      <xdr:nvSpPr>
        <xdr:cNvPr id="483" name="n_2mainValue【市民会館】&#10;一人当たり面積">
          <a:extLst>
            <a:ext uri="{FF2B5EF4-FFF2-40B4-BE49-F238E27FC236}">
              <a16:creationId xmlns:a16="http://schemas.microsoft.com/office/drawing/2014/main" id="{0D5642E7-D147-4ECB-BEAB-4316DB34EAC9}"/>
            </a:ext>
          </a:extLst>
        </xdr:cNvPr>
        <xdr:cNvSpPr txBox="1"/>
      </xdr:nvSpPr>
      <xdr:spPr>
        <a:xfrm>
          <a:off x="8515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154703</xdr:rowOff>
    </xdr:from>
    <xdr:ext cx="469744" cy="259045"/>
    <xdr:sp macro="" textlink="">
      <xdr:nvSpPr>
        <xdr:cNvPr id="484" name="n_3mainValue【市民会館】&#10;一人当たり面積">
          <a:extLst>
            <a:ext uri="{FF2B5EF4-FFF2-40B4-BE49-F238E27FC236}">
              <a16:creationId xmlns:a16="http://schemas.microsoft.com/office/drawing/2014/main" id="{CF2C99B8-9E20-4462-B258-07FC19902868}"/>
            </a:ext>
          </a:extLst>
        </xdr:cNvPr>
        <xdr:cNvSpPr txBox="1"/>
      </xdr:nvSpPr>
      <xdr:spPr>
        <a:xfrm>
          <a:off x="7626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154703</xdr:rowOff>
    </xdr:from>
    <xdr:ext cx="469744" cy="259045"/>
    <xdr:sp macro="" textlink="">
      <xdr:nvSpPr>
        <xdr:cNvPr id="485" name="n_4mainValue【市民会館】&#10;一人当たり面積">
          <a:extLst>
            <a:ext uri="{FF2B5EF4-FFF2-40B4-BE49-F238E27FC236}">
              <a16:creationId xmlns:a16="http://schemas.microsoft.com/office/drawing/2014/main" id="{40569900-293A-41D5-BAE8-56F206D8C08E}"/>
            </a:ext>
          </a:extLst>
        </xdr:cNvPr>
        <xdr:cNvSpPr txBox="1"/>
      </xdr:nvSpPr>
      <xdr:spPr>
        <a:xfrm>
          <a:off x="6737427" y="1849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A9ADFA8E-17F6-4086-A1D7-EA197D1E8EC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307D87FA-44F2-4203-9C98-E270F277EC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13FFA928-B55E-49C2-9130-111E995DD7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B36A5D35-C638-4C98-8182-F6E0274FA78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A1AAEF6E-F280-4C55-88C7-07434B793E3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160C28D1-5B41-4FB5-BFB1-66720883B12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EFB88F4E-7C67-450B-958D-CF0F9593AFB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2157431-B8AC-4B20-89F5-6B37536D4D7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FC696092-6F44-4C26-B3A4-AA3C86DA235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62186B1E-B495-48F9-8489-D38972BF4F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357F03F3-A670-4405-B170-3BC71FC7B3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375A7626-28DF-4FF5-BA06-7F43E77EC9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4DA09997-1C79-4141-834E-3F411A747C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9E09994A-FB4C-426A-8C45-E38DDE5C219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1496EB4D-6AD7-4420-8EBB-20AAAC46C5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325C6582-DBDD-46A7-B50E-65D39DFC7A9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F1C02E06-6EAB-408E-BA2A-68F79214ECA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0371A0E9-0BA5-4D65-A151-6F6C52F9C0A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B323A117-2FB5-4524-97FD-2D5DB6A0005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4AD6BD1B-55B4-40ED-8756-8212861A547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7C8F10D8-2BE5-480F-8B13-1B5200FB11E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11833C75-5364-4DB2-893F-5915CE337C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78D8EC5A-6D86-4E75-8B6D-6E913BF9599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E99C93AE-B0F6-4DAA-9174-E0EF7AC34D0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9E1BBF55-67E1-458D-8E5F-57E7DA7C76F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A4639F84-F7D0-4303-ACBA-49FCE084CAB6}"/>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1CEA3DA5-4770-44DA-9212-74628001EC64}"/>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649C5FD2-8D91-4A87-819C-056CED7FA009}"/>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D2B51AB6-7A22-42B0-99AA-30157356A3DA}"/>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395A63A2-13F7-4CAA-9453-876F8088A9F2}"/>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D5EF5932-5FE9-45DF-8BCE-358BE29BAE03}"/>
            </a:ext>
          </a:extLst>
        </xdr:cNvPr>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1ACBA2C8-CE03-4552-BD7F-E331E97C7705}"/>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1AFDA8F3-6D5B-4B85-92C9-BE41F648C023}"/>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A1D918C5-DB4C-425C-AD15-A669415E344D}"/>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D56206E4-3652-488A-88B7-D52F13567167}"/>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89C37291-7CC7-4A69-BE29-DE059B06B97A}"/>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E6FD0010-4223-4939-B7EF-990C98872C4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78C9B33D-6230-493C-A2BD-CF2EE1C030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A2ADE3E-7015-4FBB-8DD5-78F4A97E9B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B8E2EF5-C143-443A-B4F4-2E3B60855A1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67A55EF-AF04-4A7F-BA41-B3DBDBC13F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527" name="楕円 526">
          <a:extLst>
            <a:ext uri="{FF2B5EF4-FFF2-40B4-BE49-F238E27FC236}">
              <a16:creationId xmlns:a16="http://schemas.microsoft.com/office/drawing/2014/main" id="{C0F92D3B-164E-4532-974B-AB05025BAE02}"/>
            </a:ext>
          </a:extLst>
        </xdr:cNvPr>
        <xdr:cNvSpPr/>
      </xdr:nvSpPr>
      <xdr:spPr>
        <a:xfrm>
          <a:off x="162687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41FAE8E8-B293-4EE0-A4F8-5A462E8251A1}"/>
            </a:ext>
          </a:extLst>
        </xdr:cNvPr>
        <xdr:cNvSpPr txBox="1"/>
      </xdr:nvSpPr>
      <xdr:spPr>
        <a:xfrm>
          <a:off x="16357600"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38463</xdr:rowOff>
    </xdr:from>
    <xdr:to>
      <xdr:col>81</xdr:col>
      <xdr:colOff>101600</xdr:colOff>
      <xdr:row>39</xdr:row>
      <xdr:rowOff>140063</xdr:rowOff>
    </xdr:to>
    <xdr:sp macro="" textlink="">
      <xdr:nvSpPr>
        <xdr:cNvPr id="529" name="楕円 528">
          <a:extLst>
            <a:ext uri="{FF2B5EF4-FFF2-40B4-BE49-F238E27FC236}">
              <a16:creationId xmlns:a16="http://schemas.microsoft.com/office/drawing/2014/main" id="{E369A351-626C-412C-8D1B-D2388BE94AB2}"/>
            </a:ext>
          </a:extLst>
        </xdr:cNvPr>
        <xdr:cNvSpPr/>
      </xdr:nvSpPr>
      <xdr:spPr>
        <a:xfrm>
          <a:off x="15430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89263</xdr:rowOff>
    </xdr:from>
    <xdr:to>
      <xdr:col>85</xdr:col>
      <xdr:colOff>127000</xdr:colOff>
      <xdr:row>39</xdr:row>
      <xdr:rowOff>149678</xdr:rowOff>
    </xdr:to>
    <xdr:cxnSp macro="">
      <xdr:nvCxnSpPr>
        <xdr:cNvPr id="530" name="直線コネクタ 529">
          <a:extLst>
            <a:ext uri="{FF2B5EF4-FFF2-40B4-BE49-F238E27FC236}">
              <a16:creationId xmlns:a16="http://schemas.microsoft.com/office/drawing/2014/main" id="{F9E3835A-C47A-4058-BD50-EFAC624D0E21}"/>
            </a:ext>
          </a:extLst>
        </xdr:cNvPr>
        <xdr:cNvCxnSpPr/>
      </xdr:nvCxnSpPr>
      <xdr:spPr>
        <a:xfrm>
          <a:off x="15481300" y="677581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31" name="楕円 530">
          <a:extLst>
            <a:ext uri="{FF2B5EF4-FFF2-40B4-BE49-F238E27FC236}">
              <a16:creationId xmlns:a16="http://schemas.microsoft.com/office/drawing/2014/main" id="{47D94025-59A4-4D3C-89CB-8B5090FA1616}"/>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99060</xdr:rowOff>
    </xdr:from>
    <xdr:to>
      <xdr:col>81</xdr:col>
      <xdr:colOff>50800</xdr:colOff>
      <xdr:row>39</xdr:row>
      <xdr:rowOff>89263</xdr:rowOff>
    </xdr:to>
    <xdr:cxnSp macro="">
      <xdr:nvCxnSpPr>
        <xdr:cNvPr id="532" name="直線コネクタ 531">
          <a:extLst>
            <a:ext uri="{FF2B5EF4-FFF2-40B4-BE49-F238E27FC236}">
              <a16:creationId xmlns:a16="http://schemas.microsoft.com/office/drawing/2014/main" id="{DCFE5BB0-6FC1-43FB-83DA-D08521F403EB}"/>
            </a:ext>
          </a:extLst>
        </xdr:cNvPr>
        <xdr:cNvCxnSpPr/>
      </xdr:nvCxnSpPr>
      <xdr:spPr>
        <a:xfrm>
          <a:off x="14592300" y="661416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33" name="楕円 532">
          <a:extLst>
            <a:ext uri="{FF2B5EF4-FFF2-40B4-BE49-F238E27FC236}">
              <a16:creationId xmlns:a16="http://schemas.microsoft.com/office/drawing/2014/main" id="{1F4E29A0-1AAA-447E-B347-6A1428392AF2}"/>
            </a:ext>
          </a:extLst>
        </xdr:cNvPr>
        <xdr:cNvSpPr/>
      </xdr:nvSpPr>
      <xdr:spPr>
        <a:xfrm>
          <a:off x="13652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4354</xdr:rowOff>
    </xdr:from>
    <xdr:to>
      <xdr:col>76</xdr:col>
      <xdr:colOff>114300</xdr:colOff>
      <xdr:row>38</xdr:row>
      <xdr:rowOff>99060</xdr:rowOff>
    </xdr:to>
    <xdr:cxnSp macro="">
      <xdr:nvCxnSpPr>
        <xdr:cNvPr id="534" name="直線コネクタ 533">
          <a:extLst>
            <a:ext uri="{FF2B5EF4-FFF2-40B4-BE49-F238E27FC236}">
              <a16:creationId xmlns:a16="http://schemas.microsoft.com/office/drawing/2014/main" id="{D03655C3-BFC6-4A7E-9D94-3614DBFC6EB6}"/>
            </a:ext>
          </a:extLst>
        </xdr:cNvPr>
        <xdr:cNvCxnSpPr/>
      </xdr:nvCxnSpPr>
      <xdr:spPr>
        <a:xfrm>
          <a:off x="13703300" y="651945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535" name="楕円 534">
          <a:extLst>
            <a:ext uri="{FF2B5EF4-FFF2-40B4-BE49-F238E27FC236}">
              <a16:creationId xmlns:a16="http://schemas.microsoft.com/office/drawing/2014/main" id="{5F07978A-63D9-48A4-B227-DF175BA298E0}"/>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38</xdr:row>
      <xdr:rowOff>4354</xdr:rowOff>
    </xdr:to>
    <xdr:cxnSp macro="">
      <xdr:nvCxnSpPr>
        <xdr:cNvPr id="536" name="直線コネクタ 535">
          <a:extLst>
            <a:ext uri="{FF2B5EF4-FFF2-40B4-BE49-F238E27FC236}">
              <a16:creationId xmlns:a16="http://schemas.microsoft.com/office/drawing/2014/main" id="{6829896D-128F-4F2B-910C-001257EB0957}"/>
            </a:ext>
          </a:extLst>
        </xdr:cNvPr>
        <xdr:cNvCxnSpPr/>
      </xdr:nvCxnSpPr>
      <xdr:spPr>
        <a:xfrm>
          <a:off x="12814300" y="645577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6520E788-3241-4822-AC7C-6634FFB22212}"/>
            </a:ext>
          </a:extLst>
        </xdr:cNvPr>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F201F60D-5517-4379-9B3D-05266A8B682B}"/>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012C79CC-8F16-43EB-9514-38C4AD8996BC}"/>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B05E047D-4CE0-422C-86A5-F45536AFE832}"/>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131190</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17236BA5-6A45-4D57-AA2E-76BC2B5ED82D}"/>
            </a:ext>
          </a:extLst>
        </xdr:cNvPr>
        <xdr:cNvSpPr txBox="1"/>
      </xdr:nvSpPr>
      <xdr:spPr>
        <a:xfrm>
          <a:off x="152660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5B6AF68A-2DFA-4FCB-B228-EA502F9154D7}"/>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B1F72EFB-DBAC-4363-B29E-2C02B40088B2}"/>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C0D8C5AC-E9C5-4926-A84F-7314D0ABAC53}"/>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1C767720-D275-4FB8-9FFF-7BD5C4A6DB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2B9FFC4C-6055-4A34-A918-C1C2ED7850A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2174A38E-60E1-4B78-ABF2-F4BDD2B409F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B6991111-2CF3-4722-9DEE-69A96019F84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565B143-15C6-4A60-9379-4C1E9295964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E9B93199-0773-408C-96C9-88257E8377D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E21EACAD-1508-44DB-943B-777F110B6F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93115C3C-5C52-404D-9A22-04212BAADB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C908941F-178F-4B11-AA11-9549BE54EC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2534261E-9E2F-43D4-906C-87F0C8025D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A4B40154-ABDE-47EB-AE8D-84154961DE3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9B064117-6E53-485E-AF48-DCB492F1141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D5326195-329F-4549-94B6-E974C38BE71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DB5A2297-3A60-4937-8182-62C2B2109244}"/>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90CDAA10-D7A5-4F34-8AF5-387B71D295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D271107F-6C2B-4AB1-AF7D-8BDD2A9B18B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90D09B08-9C87-4562-99E3-F1E9623F55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5FF076C0-4D0C-4334-B09F-8F49AC2DA6E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792B50-8A09-46DA-9017-9BEC2C109A4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99E9459B-EB0C-4B2E-B090-DEBF0AFDCAC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AC1EA0CA-BFDE-4786-A577-520C14B0A9A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FE5FCE06-20BC-4636-B7B7-2B4C5D1154F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883E02A0-CAA1-43B9-A0FA-8FFEBCA224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2F5C4FD3-CF20-440E-B72E-07D7C228C7D0}"/>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31695628-D056-459A-ADD3-A24E1BD7FE3F}"/>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200181DA-7FCA-48E5-B058-A2328DD3BA82}"/>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11493462-15C2-4A30-8B68-B30B7E31FDDD}"/>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60A8B250-703A-4FCF-BF62-998D0CCC9334}"/>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9FFE9878-1776-4FF0-9F5A-4F0C4FF0161A}"/>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3CA081AC-DC09-434D-B98C-E243CAE69627}"/>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DB677DB2-F921-4C30-AEE1-4EC56D03F580}"/>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F9C88292-4A16-49A2-953E-0FC480E35E30}"/>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F2040B41-07CE-4729-8AD1-DF0C6DD62BFE}"/>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5B61EC97-A539-49C5-9EE7-73D593B3CB20}"/>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94C3858-B8D1-42E8-BEA4-B766512C54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CB4521A-8D12-4780-8914-F995BC3E19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9F7EE70-8AA5-4DD1-AF08-F807A00EB70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97030BB-3BC2-4E2E-9A8E-26BFB952145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6377FDF-BD07-4B7E-96D1-7094A36BA10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74643</xdr:rowOff>
    </xdr:from>
    <xdr:to>
      <xdr:col>116</xdr:col>
      <xdr:colOff>114300</xdr:colOff>
      <xdr:row>41</xdr:row>
      <xdr:rowOff>4793</xdr:rowOff>
    </xdr:to>
    <xdr:sp macro="" textlink="">
      <xdr:nvSpPr>
        <xdr:cNvPr id="584" name="楕円 583">
          <a:extLst>
            <a:ext uri="{FF2B5EF4-FFF2-40B4-BE49-F238E27FC236}">
              <a16:creationId xmlns:a16="http://schemas.microsoft.com/office/drawing/2014/main" id="{EC4EE9D6-78EB-405A-BA70-B20E96DAEF5C}"/>
            </a:ext>
          </a:extLst>
        </xdr:cNvPr>
        <xdr:cNvSpPr/>
      </xdr:nvSpPr>
      <xdr:spPr>
        <a:xfrm>
          <a:off x="22110700" y="693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97520</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634B70B0-AC92-4236-8CFD-C0058A8442DB}"/>
            </a:ext>
          </a:extLst>
        </xdr:cNvPr>
        <xdr:cNvSpPr txBox="1"/>
      </xdr:nvSpPr>
      <xdr:spPr>
        <a:xfrm>
          <a:off x="22199600" y="678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76915</xdr:rowOff>
    </xdr:from>
    <xdr:to>
      <xdr:col>112</xdr:col>
      <xdr:colOff>38100</xdr:colOff>
      <xdr:row>41</xdr:row>
      <xdr:rowOff>7065</xdr:rowOff>
    </xdr:to>
    <xdr:sp macro="" textlink="">
      <xdr:nvSpPr>
        <xdr:cNvPr id="586" name="楕円 585">
          <a:extLst>
            <a:ext uri="{FF2B5EF4-FFF2-40B4-BE49-F238E27FC236}">
              <a16:creationId xmlns:a16="http://schemas.microsoft.com/office/drawing/2014/main" id="{192C8F97-9828-4C22-BE9D-A3BE9063D62B}"/>
            </a:ext>
          </a:extLst>
        </xdr:cNvPr>
        <xdr:cNvSpPr/>
      </xdr:nvSpPr>
      <xdr:spPr>
        <a:xfrm>
          <a:off x="21272500" y="69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125443</xdr:rowOff>
    </xdr:from>
    <xdr:to>
      <xdr:col>116</xdr:col>
      <xdr:colOff>63500</xdr:colOff>
      <xdr:row>40</xdr:row>
      <xdr:rowOff>127715</xdr:rowOff>
    </xdr:to>
    <xdr:cxnSp macro="">
      <xdr:nvCxnSpPr>
        <xdr:cNvPr id="587" name="直線コネクタ 586">
          <a:extLst>
            <a:ext uri="{FF2B5EF4-FFF2-40B4-BE49-F238E27FC236}">
              <a16:creationId xmlns:a16="http://schemas.microsoft.com/office/drawing/2014/main" id="{ED34EF5B-0368-46F7-AD6C-C8FCE5662F2F}"/>
            </a:ext>
          </a:extLst>
        </xdr:cNvPr>
        <xdr:cNvCxnSpPr/>
      </xdr:nvCxnSpPr>
      <xdr:spPr>
        <a:xfrm flipV="1">
          <a:off x="21323300" y="6983443"/>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48241</xdr:rowOff>
    </xdr:from>
    <xdr:to>
      <xdr:col>107</xdr:col>
      <xdr:colOff>101600</xdr:colOff>
      <xdr:row>40</xdr:row>
      <xdr:rowOff>149841</xdr:rowOff>
    </xdr:to>
    <xdr:sp macro="" textlink="">
      <xdr:nvSpPr>
        <xdr:cNvPr id="588" name="楕円 587">
          <a:extLst>
            <a:ext uri="{FF2B5EF4-FFF2-40B4-BE49-F238E27FC236}">
              <a16:creationId xmlns:a16="http://schemas.microsoft.com/office/drawing/2014/main" id="{924DF9CB-066F-43BA-8A4D-EA6F4DF0BC6C}"/>
            </a:ext>
          </a:extLst>
        </xdr:cNvPr>
        <xdr:cNvSpPr/>
      </xdr:nvSpPr>
      <xdr:spPr>
        <a:xfrm>
          <a:off x="20383500" y="690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99041</xdr:rowOff>
    </xdr:from>
    <xdr:to>
      <xdr:col>111</xdr:col>
      <xdr:colOff>177800</xdr:colOff>
      <xdr:row>40</xdr:row>
      <xdr:rowOff>127715</xdr:rowOff>
    </xdr:to>
    <xdr:cxnSp macro="">
      <xdr:nvCxnSpPr>
        <xdr:cNvPr id="589" name="直線コネクタ 588">
          <a:extLst>
            <a:ext uri="{FF2B5EF4-FFF2-40B4-BE49-F238E27FC236}">
              <a16:creationId xmlns:a16="http://schemas.microsoft.com/office/drawing/2014/main" id="{B5F868E0-800F-4C27-A61C-D6CEA3F0B8C5}"/>
            </a:ext>
          </a:extLst>
        </xdr:cNvPr>
        <xdr:cNvCxnSpPr/>
      </xdr:nvCxnSpPr>
      <xdr:spPr>
        <a:xfrm>
          <a:off x="20434300" y="6957041"/>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80535</xdr:rowOff>
    </xdr:from>
    <xdr:to>
      <xdr:col>102</xdr:col>
      <xdr:colOff>165100</xdr:colOff>
      <xdr:row>41</xdr:row>
      <xdr:rowOff>10685</xdr:rowOff>
    </xdr:to>
    <xdr:sp macro="" textlink="">
      <xdr:nvSpPr>
        <xdr:cNvPr id="590" name="楕円 589">
          <a:extLst>
            <a:ext uri="{FF2B5EF4-FFF2-40B4-BE49-F238E27FC236}">
              <a16:creationId xmlns:a16="http://schemas.microsoft.com/office/drawing/2014/main" id="{C3FFF6B1-2ED3-4154-9B4A-B4FC2FCC8106}"/>
            </a:ext>
          </a:extLst>
        </xdr:cNvPr>
        <xdr:cNvSpPr/>
      </xdr:nvSpPr>
      <xdr:spPr>
        <a:xfrm>
          <a:off x="19494500" y="693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99041</xdr:rowOff>
    </xdr:from>
    <xdr:to>
      <xdr:col>107</xdr:col>
      <xdr:colOff>50800</xdr:colOff>
      <xdr:row>40</xdr:row>
      <xdr:rowOff>131335</xdr:rowOff>
    </xdr:to>
    <xdr:cxnSp macro="">
      <xdr:nvCxnSpPr>
        <xdr:cNvPr id="591" name="直線コネクタ 590">
          <a:extLst>
            <a:ext uri="{FF2B5EF4-FFF2-40B4-BE49-F238E27FC236}">
              <a16:creationId xmlns:a16="http://schemas.microsoft.com/office/drawing/2014/main" id="{41463A37-8A12-4380-B39E-4924DEAAC015}"/>
            </a:ext>
          </a:extLst>
        </xdr:cNvPr>
        <xdr:cNvCxnSpPr/>
      </xdr:nvCxnSpPr>
      <xdr:spPr>
        <a:xfrm flipV="1">
          <a:off x="19545300" y="6957041"/>
          <a:ext cx="8890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82453</xdr:rowOff>
    </xdr:from>
    <xdr:to>
      <xdr:col>98</xdr:col>
      <xdr:colOff>38100</xdr:colOff>
      <xdr:row>41</xdr:row>
      <xdr:rowOff>12603</xdr:rowOff>
    </xdr:to>
    <xdr:sp macro="" textlink="">
      <xdr:nvSpPr>
        <xdr:cNvPr id="592" name="楕円 591">
          <a:extLst>
            <a:ext uri="{FF2B5EF4-FFF2-40B4-BE49-F238E27FC236}">
              <a16:creationId xmlns:a16="http://schemas.microsoft.com/office/drawing/2014/main" id="{561938EE-EADF-40CC-9927-BDB12AEBD61E}"/>
            </a:ext>
          </a:extLst>
        </xdr:cNvPr>
        <xdr:cNvSpPr/>
      </xdr:nvSpPr>
      <xdr:spPr>
        <a:xfrm>
          <a:off x="18605500" y="694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131335</xdr:rowOff>
    </xdr:from>
    <xdr:to>
      <xdr:col>102</xdr:col>
      <xdr:colOff>114300</xdr:colOff>
      <xdr:row>40</xdr:row>
      <xdr:rowOff>133253</xdr:rowOff>
    </xdr:to>
    <xdr:cxnSp macro="">
      <xdr:nvCxnSpPr>
        <xdr:cNvPr id="593" name="直線コネクタ 592">
          <a:extLst>
            <a:ext uri="{FF2B5EF4-FFF2-40B4-BE49-F238E27FC236}">
              <a16:creationId xmlns:a16="http://schemas.microsoft.com/office/drawing/2014/main" id="{C9E92D21-5861-4B1B-9B62-D0043943E60E}"/>
            </a:ext>
          </a:extLst>
        </xdr:cNvPr>
        <xdr:cNvCxnSpPr/>
      </xdr:nvCxnSpPr>
      <xdr:spPr>
        <a:xfrm flipV="1">
          <a:off x="18656300" y="6989335"/>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85D86C1B-364B-4B0D-96FD-886EAB80A65E}"/>
            </a:ext>
          </a:extLst>
        </xdr:cNvPr>
        <xdr:cNvSpPr txBox="1"/>
      </xdr:nvSpPr>
      <xdr:spPr>
        <a:xfrm>
          <a:off x="21043411" y="71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D299C394-351F-440C-BAE8-523DF1F4D928}"/>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D3961651-0A58-4CA2-ADB9-63D20C88CC93}"/>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D5CE855C-8FB0-45A3-8440-9F24329CC4F2}"/>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23592</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731B5FCF-CF4D-4ED3-94AE-B347DA4E1269}"/>
            </a:ext>
          </a:extLst>
        </xdr:cNvPr>
        <xdr:cNvSpPr txBox="1"/>
      </xdr:nvSpPr>
      <xdr:spPr>
        <a:xfrm>
          <a:off x="21011095" y="671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166368</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90FF4DFE-D346-444F-B226-0501F693185A}"/>
            </a:ext>
          </a:extLst>
        </xdr:cNvPr>
        <xdr:cNvSpPr txBox="1"/>
      </xdr:nvSpPr>
      <xdr:spPr>
        <a:xfrm>
          <a:off x="20134795" y="668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27212</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5B13B0A7-F3AC-4BA1-B20D-4A527039BCAD}"/>
            </a:ext>
          </a:extLst>
        </xdr:cNvPr>
        <xdr:cNvSpPr txBox="1"/>
      </xdr:nvSpPr>
      <xdr:spPr>
        <a:xfrm>
          <a:off x="19245795" y="671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29130</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BB64CE84-8E78-4E25-8A39-174D9F5787A7}"/>
            </a:ext>
          </a:extLst>
        </xdr:cNvPr>
        <xdr:cNvSpPr txBox="1"/>
      </xdr:nvSpPr>
      <xdr:spPr>
        <a:xfrm>
          <a:off x="18356795" y="671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FD9AE6B-13EF-4DE6-B7A4-6F56B5581B0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E5A45B81-7FBB-487A-A127-DA5B2B4B673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C9AB214F-C5D1-4230-963F-015D78444B6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59534E76-E7AD-4D32-AD33-A798A3A8BE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D17AD632-6B89-4D3E-8903-7E542814112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F22B73A3-1600-45E6-8F0F-1C578A8946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AE463744-928C-4626-85BC-BC4E3D08A2D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434690E8-2917-4874-A17C-A6B264A4DD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ADE72165-EA4D-435C-BF6D-A36C53E98C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EA73F007-618C-4048-8593-DA451EACA6D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D30C83FE-A656-4F23-A599-9B5B38857A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4CA55F79-0C74-4D73-ABEB-FC0D78F192A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D06EC7F-FB76-41CE-8F36-B59A6CB2603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C8BFC0A1-5658-4AF0-B3E1-F04CF2830F9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A33DC4A4-47E1-4B33-B71A-B959995594D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6D308B1D-8F07-4C22-B86E-90BB04D29E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E5D29B59-5C2C-45A0-8A9F-2D2E8B21993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FF74583B-A417-48C2-9429-4B82DF87E22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2FD22C09-5B61-4D8F-B11B-D7BDAFC9D63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F867313A-A60F-4D3E-BD42-8F724681452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8A0C0652-79F1-4A2B-BB79-C4449648D1A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7ECFCEF2-016A-4CD7-8319-32F7D592D8A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C309A01D-BB67-4719-922A-4C946CCF263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C683D953-797F-49D2-9C6F-AA0B659BC78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D6D5297F-0595-4BE4-A57A-D47CC89618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67A244E4-DED6-47E2-8020-BEB482058EA1}"/>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9185CBBD-E6A4-4801-87EE-F69193A7061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7E6DF374-F3B5-4656-B562-9585FFBCD9E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F5A201C2-1C86-41F7-8AC7-293372B010DD}"/>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21DECAA1-3B56-4E12-A098-E7F3056BA509}"/>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CAA3CC70-26C3-4BB4-B389-EEFC794380B4}"/>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B9FAF016-9916-46C7-944D-B1F20B484C95}"/>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1408F8F9-E31B-4A7E-A75A-1F46428F9AD5}"/>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32CC88C2-2D6A-49D5-AE09-AB7EDD59C510}"/>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B351E83B-4442-422F-8E23-12DEAE1A9D76}"/>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AAF8E951-9264-4833-926F-358DFC895543}"/>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26A4192-61B1-4950-860C-360FB29D19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491B096-31FE-4FAB-9FA1-1ED9D2E75F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2562EE2-E170-4CFA-9EFD-CCAFF858B7D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3EF8FE9-E322-4A85-99C7-E0CB113B112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C1C578B-1769-40C8-8B39-4986AA874A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43" name="楕円 642">
          <a:extLst>
            <a:ext uri="{FF2B5EF4-FFF2-40B4-BE49-F238E27FC236}">
              <a16:creationId xmlns:a16="http://schemas.microsoft.com/office/drawing/2014/main" id="{D16AB08C-7932-4FD1-B97C-06BAE2A7DBEC}"/>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D58B514F-CB2F-43BF-B920-628D03E70F56}"/>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45" name="楕円 644">
          <a:extLst>
            <a:ext uri="{FF2B5EF4-FFF2-40B4-BE49-F238E27FC236}">
              <a16:creationId xmlns:a16="http://schemas.microsoft.com/office/drawing/2014/main" id="{DAA5341C-71ED-4E26-A9D8-07B697DD7EC2}"/>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646" name="直線コネクタ 645">
          <a:extLst>
            <a:ext uri="{FF2B5EF4-FFF2-40B4-BE49-F238E27FC236}">
              <a16:creationId xmlns:a16="http://schemas.microsoft.com/office/drawing/2014/main" id="{82511ACE-0827-4EED-B043-9C4B29B3EB74}"/>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47" name="楕円 646">
          <a:extLst>
            <a:ext uri="{FF2B5EF4-FFF2-40B4-BE49-F238E27FC236}">
              <a16:creationId xmlns:a16="http://schemas.microsoft.com/office/drawing/2014/main" id="{D11BB5FA-DF98-48F8-BE94-F2D9ECF5189A}"/>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130628</xdr:rowOff>
    </xdr:to>
    <xdr:cxnSp macro="">
      <xdr:nvCxnSpPr>
        <xdr:cNvPr id="648" name="直線コネクタ 647">
          <a:extLst>
            <a:ext uri="{FF2B5EF4-FFF2-40B4-BE49-F238E27FC236}">
              <a16:creationId xmlns:a16="http://schemas.microsoft.com/office/drawing/2014/main" id="{F0A99422-6F23-48AF-9180-F80C4750CF15}"/>
            </a:ext>
          </a:extLst>
        </xdr:cNvPr>
        <xdr:cNvCxnSpPr/>
      </xdr:nvCxnSpPr>
      <xdr:spPr>
        <a:xfrm>
          <a:off x="14592300" y="103196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49" name="楕円 648">
          <a:extLst>
            <a:ext uri="{FF2B5EF4-FFF2-40B4-BE49-F238E27FC236}">
              <a16:creationId xmlns:a16="http://schemas.microsoft.com/office/drawing/2014/main" id="{29AD6DD6-CA33-40F4-9294-00CA4F299E1B}"/>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650" name="直線コネクタ 649">
          <a:extLst>
            <a:ext uri="{FF2B5EF4-FFF2-40B4-BE49-F238E27FC236}">
              <a16:creationId xmlns:a16="http://schemas.microsoft.com/office/drawing/2014/main" id="{11A279B9-5165-48BE-B30E-E8767D627845}"/>
            </a:ext>
          </a:extLst>
        </xdr:cNvPr>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楕円 650">
          <a:extLst>
            <a:ext uri="{FF2B5EF4-FFF2-40B4-BE49-F238E27FC236}">
              <a16:creationId xmlns:a16="http://schemas.microsoft.com/office/drawing/2014/main" id="{6AE2F07E-5C40-4F32-B630-AC66640D3F52}"/>
            </a:ext>
          </a:extLst>
        </xdr:cNvPr>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52" name="直線コネクタ 651">
          <a:extLst>
            <a:ext uri="{FF2B5EF4-FFF2-40B4-BE49-F238E27FC236}">
              <a16:creationId xmlns:a16="http://schemas.microsoft.com/office/drawing/2014/main" id="{D1DAAB52-0975-469B-85CA-61462D66B643}"/>
            </a:ext>
          </a:extLst>
        </xdr:cNvPr>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3414D73A-2CFF-45E2-A945-8C9D3E316B0E}"/>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EAD84DF5-4571-484B-94CB-0D9C461EDAD1}"/>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51870EFE-B733-47B2-9599-F86D85EAEA97}"/>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21DBD32F-1FD9-433F-B9FA-C2D73A7DF7B5}"/>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381CF10D-6343-4D19-BFD4-3712B2E6BE8D}"/>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B78C8175-332B-4644-8650-F1C506D1BAB5}"/>
            </a:ext>
          </a:extLst>
        </xdr:cNvPr>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FF0E6268-B492-4557-9956-6A9431AF1480}"/>
            </a:ext>
          </a:extLst>
        </xdr:cNvPr>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31DA672B-E7E3-498F-BDAB-7C200362AEAD}"/>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80AC0C26-9F2C-4CA9-B7C1-B2E422A796E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F6C85BAA-59BB-4D3B-8A45-0282E0B17D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819D7E82-50F8-4F01-ADE0-92DB35A2F85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E0884E7-C394-4740-91D6-6866BFD9922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DC6E52CA-F659-44F4-B731-1F7F7FC2AE4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8A29DEC-56C8-43EF-B42D-3BDB75DB11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92A83FC-E08F-45B6-82B8-4B32B9DFE71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1F337E84-0E26-434F-AD3D-BD41FD84F52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EF775CC2-12ED-421A-9FA7-F62FFF804E3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1809750B-7A30-48E4-8D2C-56850E2B11B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6B4B02F4-3696-4126-81F9-DFC2BF026C6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8C9C8274-7365-4F90-A5FC-649E5EEEE17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C10BC64E-041A-4F1E-9719-964FAA01E0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750A6D7A-70E6-49BA-A250-451A4330B32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1CC5EC60-AA17-46DC-8165-3FC749FAC43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68A360AA-B694-47F7-909B-AF63BC63AFF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21E70DC4-9688-4354-AEF5-D62ABB746AE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51C58329-5150-4305-A5DC-15F3AFC70E6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BC1F183B-2591-497F-A1E9-A995A3B1310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C23345BE-30AB-4E30-B66F-8AEAA0A0DE9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3C95A588-A357-4AE8-936E-17FCE727C9E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AABD8D46-318F-428B-96DE-201A1F08E20D}"/>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14EFCEE1-36B7-4E63-B2CD-C6EC71CBD06A}"/>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414085AF-3A12-46C0-906D-67EB68779BB6}"/>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1BD21825-E9D8-466C-B4B6-B87150803F7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C773B704-11EA-40DE-9539-065FEB7D3B07}"/>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E4B9A0A1-C942-4685-9102-BC2A394E1AF7}"/>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46CB7FF-42F3-4792-806A-65FDEAF7FD0C}"/>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0E083151-D518-4E3E-9978-49148B809EBD}"/>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9C543296-0ABA-481B-8842-98A1B66B7B74}"/>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7CDA8E81-C4BD-4D70-99AA-03CB4A5470B6}"/>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DC3A530A-ABD1-4170-A1EB-6AD05EAD619A}"/>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1EB81533-7B2B-4308-92D4-BB588EF822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C0280BE-14F4-4689-A279-02F8824A1F3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E94FCB05-11B3-47CB-AB70-1AF42E062BF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2BAC6497-939D-4FB2-B627-DFD00AE41C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DFA95B9-E1C3-4DFB-9257-EC1B59E591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98" name="楕円 697">
          <a:extLst>
            <a:ext uri="{FF2B5EF4-FFF2-40B4-BE49-F238E27FC236}">
              <a16:creationId xmlns:a16="http://schemas.microsoft.com/office/drawing/2014/main" id="{81B05848-125A-4156-AE0E-FCD63E72EFEB}"/>
            </a:ext>
          </a:extLst>
        </xdr:cNvPr>
        <xdr:cNvSpPr/>
      </xdr:nvSpPr>
      <xdr:spPr>
        <a:xfrm>
          <a:off x="221107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109237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C51F7559-BF8F-4B2A-8FB8-F7E0DF798B80}"/>
            </a:ext>
          </a:extLst>
        </xdr:cNvPr>
        <xdr:cNvSpPr txBox="1"/>
      </xdr:nvSpPr>
      <xdr:spPr>
        <a:xfrm>
          <a:off x="22199600"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700" name="楕円 699">
          <a:extLst>
            <a:ext uri="{FF2B5EF4-FFF2-40B4-BE49-F238E27FC236}">
              <a16:creationId xmlns:a16="http://schemas.microsoft.com/office/drawing/2014/main" id="{255E8E82-63C9-4870-AEFC-327545B203E3}"/>
            </a:ext>
          </a:extLst>
        </xdr:cNvPr>
        <xdr:cNvSpPr/>
      </xdr:nvSpPr>
      <xdr:spPr>
        <a:xfrm>
          <a:off x="2127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701" name="直線コネクタ 700">
          <a:extLst>
            <a:ext uri="{FF2B5EF4-FFF2-40B4-BE49-F238E27FC236}">
              <a16:creationId xmlns:a16="http://schemas.microsoft.com/office/drawing/2014/main" id="{A3330DD3-B5AB-4922-B610-E4FF942872F7}"/>
            </a:ext>
          </a:extLst>
        </xdr:cNvPr>
        <xdr:cNvCxnSpPr/>
      </xdr:nvCxnSpPr>
      <xdr:spPr>
        <a:xfrm>
          <a:off x="21323300" y="1076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2" name="楕円 701">
          <a:extLst>
            <a:ext uri="{FF2B5EF4-FFF2-40B4-BE49-F238E27FC236}">
              <a16:creationId xmlns:a16="http://schemas.microsoft.com/office/drawing/2014/main" id="{8798AF98-74BC-476D-B926-9583108067F9}"/>
            </a:ext>
          </a:extLst>
        </xdr:cNvPr>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141732</xdr:rowOff>
    </xdr:to>
    <xdr:cxnSp macro="">
      <xdr:nvCxnSpPr>
        <xdr:cNvPr id="703" name="直線コネクタ 702">
          <a:extLst>
            <a:ext uri="{FF2B5EF4-FFF2-40B4-BE49-F238E27FC236}">
              <a16:creationId xmlns:a16="http://schemas.microsoft.com/office/drawing/2014/main" id="{F317B0EA-0EE2-4AD1-8648-D004191C18F4}"/>
            </a:ext>
          </a:extLst>
        </xdr:cNvPr>
        <xdr:cNvCxnSpPr/>
      </xdr:nvCxnSpPr>
      <xdr:spPr>
        <a:xfrm flipV="1">
          <a:off x="20434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704" name="楕円 703">
          <a:extLst>
            <a:ext uri="{FF2B5EF4-FFF2-40B4-BE49-F238E27FC236}">
              <a16:creationId xmlns:a16="http://schemas.microsoft.com/office/drawing/2014/main" id="{A824B291-A027-446F-B47E-00F776E95005}"/>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141732</xdr:rowOff>
    </xdr:to>
    <xdr:cxnSp macro="">
      <xdr:nvCxnSpPr>
        <xdr:cNvPr id="705" name="直線コネクタ 704">
          <a:extLst>
            <a:ext uri="{FF2B5EF4-FFF2-40B4-BE49-F238E27FC236}">
              <a16:creationId xmlns:a16="http://schemas.microsoft.com/office/drawing/2014/main" id="{C6D5E77F-C70F-49B3-8958-7C943CFB5040}"/>
            </a:ext>
          </a:extLst>
        </xdr:cNvPr>
        <xdr:cNvCxnSpPr/>
      </xdr:nvCxnSpPr>
      <xdr:spPr>
        <a:xfrm>
          <a:off x="19545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706" name="楕円 705">
          <a:extLst>
            <a:ext uri="{FF2B5EF4-FFF2-40B4-BE49-F238E27FC236}">
              <a16:creationId xmlns:a16="http://schemas.microsoft.com/office/drawing/2014/main" id="{3F728344-1F52-410D-A2AD-9C632816D38C}"/>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707" name="直線コネクタ 706">
          <a:extLst>
            <a:ext uri="{FF2B5EF4-FFF2-40B4-BE49-F238E27FC236}">
              <a16:creationId xmlns:a16="http://schemas.microsoft.com/office/drawing/2014/main" id="{8D86FDD5-4BB2-4D16-AB2F-4C3824840FC3}"/>
            </a:ext>
          </a:extLst>
        </xdr:cNvPr>
        <xdr:cNvCxnSpPr/>
      </xdr:nvCxnSpPr>
      <xdr:spPr>
        <a:xfrm>
          <a:off x="18656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EAA620F4-FFE4-4460-8CA1-D1E2BE4C2BE3}"/>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7DB18E92-0466-42AD-B0BB-84915648801B}"/>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3DE0BD3A-7341-4574-8127-C15A67DF5509}"/>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B7B837A5-39CB-4C2B-917B-23EA4BBB52BA}"/>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33037</xdr:rowOff>
    </xdr:from>
    <xdr:ext cx="469744" cy="259045"/>
    <xdr:sp macro="" textlink="">
      <xdr:nvSpPr>
        <xdr:cNvPr id="712" name="n_1mainValue【保健センター・保健所】&#10;一人当たり面積">
          <a:extLst>
            <a:ext uri="{FF2B5EF4-FFF2-40B4-BE49-F238E27FC236}">
              <a16:creationId xmlns:a16="http://schemas.microsoft.com/office/drawing/2014/main" id="{D15DE93B-3AF0-4949-ACB5-7DB2C9DADE8A}"/>
            </a:ext>
          </a:extLst>
        </xdr:cNvPr>
        <xdr:cNvSpPr txBox="1"/>
      </xdr:nvSpPr>
      <xdr:spPr>
        <a:xfrm>
          <a:off x="210757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37609</xdr:rowOff>
    </xdr:from>
    <xdr:ext cx="469744" cy="259045"/>
    <xdr:sp macro="" textlink="">
      <xdr:nvSpPr>
        <xdr:cNvPr id="713" name="n_2mainValue【保健センター・保健所】&#10;一人当たり面積">
          <a:extLst>
            <a:ext uri="{FF2B5EF4-FFF2-40B4-BE49-F238E27FC236}">
              <a16:creationId xmlns:a16="http://schemas.microsoft.com/office/drawing/2014/main" id="{4143A275-022C-4AFB-90D8-EBEBEB5149C0}"/>
            </a:ext>
          </a:extLst>
        </xdr:cNvPr>
        <xdr:cNvSpPr txBox="1"/>
      </xdr:nvSpPr>
      <xdr:spPr>
        <a:xfrm>
          <a:off x="20199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37609</xdr:rowOff>
    </xdr:from>
    <xdr:ext cx="469744" cy="259045"/>
    <xdr:sp macro="" textlink="">
      <xdr:nvSpPr>
        <xdr:cNvPr id="714" name="n_3mainValue【保健センター・保健所】&#10;一人当たり面積">
          <a:extLst>
            <a:ext uri="{FF2B5EF4-FFF2-40B4-BE49-F238E27FC236}">
              <a16:creationId xmlns:a16="http://schemas.microsoft.com/office/drawing/2014/main" id="{3091BADE-3BE8-491A-B236-C30D0FF6BCC0}"/>
            </a:ext>
          </a:extLst>
        </xdr:cNvPr>
        <xdr:cNvSpPr txBox="1"/>
      </xdr:nvSpPr>
      <xdr:spPr>
        <a:xfrm>
          <a:off x="19310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37609</xdr:rowOff>
    </xdr:from>
    <xdr:ext cx="469744" cy="259045"/>
    <xdr:sp macro="" textlink="">
      <xdr:nvSpPr>
        <xdr:cNvPr id="715" name="n_4mainValue【保健センター・保健所】&#10;一人当たり面積">
          <a:extLst>
            <a:ext uri="{FF2B5EF4-FFF2-40B4-BE49-F238E27FC236}">
              <a16:creationId xmlns:a16="http://schemas.microsoft.com/office/drawing/2014/main" id="{69EE48EC-56DA-471B-A1F7-77ED81392ED7}"/>
            </a:ext>
          </a:extLst>
        </xdr:cNvPr>
        <xdr:cNvSpPr txBox="1"/>
      </xdr:nvSpPr>
      <xdr:spPr>
        <a:xfrm>
          <a:off x="18421427" y="104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BDA0BB0E-6B23-4311-92A0-7BF17FB6626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ACB045BA-A861-4327-B82E-E7C37292A73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212B4155-39EF-4E4B-9656-3116F687B5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31059667-02EC-41BC-979E-8988739E4A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FD1DA507-0529-4B9F-8A01-97DC7CD0DC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76292EF-E7FE-4A37-9561-67EF750EF4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D5F6DD71-5434-4CA1-825C-EFA67A044A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2CE93C6A-3F45-445F-BAD0-04E5FAF6F66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5979D083-CF21-4255-99AD-EE7F661AFAE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6B74801B-B4F5-40DA-B53F-5FA04DACDF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F1AD97B5-DA34-473F-AB72-EE1CE20FC3A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4F24382-80DA-4A1D-BDD0-FB55F721B54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214874C8-B276-4D18-8A18-4791D76441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A6B535E8-AFE4-4749-80B2-2BF468BA5AA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9B5D38CD-CD13-4235-8CF7-FDEE4EE1C5B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8115FAC4-D221-4001-9336-A9B353C43F9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02EEFA05-8CAB-4D49-84BD-7711E3AC858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4B1C4166-C138-4E5B-B323-F305E33FE6A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FD8D8499-5A4E-4389-9E09-DA224B71874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46D36A1F-129D-4CA5-A2BC-95108B019AC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96D64600-51D9-4D54-BCAF-AE6DD3D2B95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3969D49E-6CAA-4B59-9408-5B28B506A1C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EB32CC24-F749-45C9-8EFC-CA997A890F5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83B80D97-BE20-498C-A096-CFAEE33522E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B25CC7C6-ED4F-4C2C-93CF-842F4F654BE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28B16503-3910-454A-BA61-374D5A1D8BCB}"/>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7F7BDC71-C25D-4405-A557-82F74E715345}"/>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4F1FE17B-602E-4172-9E6D-DD6C93F607E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9AF6E751-3941-46DA-94A5-96038D1846B1}"/>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A177EBAC-43D0-457E-823D-8B705AC2B6DE}"/>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7E9B8962-BBAC-48C5-91CD-F413ABE70925}"/>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9AEDF2BE-6D0F-4842-B214-3579F61A0058}"/>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61CED223-FEB3-496B-BC20-C3456FA77DCA}"/>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2CDC9545-FBA8-4BEC-A777-004A52D3DEDF}"/>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B2B5C8CC-3EEE-4AFB-B5CA-3717C9C9F9C8}"/>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C747D8CB-A2E4-46E6-8F47-1F1474511BEC}"/>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EC4C74A-59B0-4658-AD2A-44918D2F26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A8146F8-50C2-426D-ACB6-54CF7EB581B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BADFC48-9C1E-4D12-8085-466827C9F3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FE618804-B9BF-4ACF-94A6-A05BC9FCB4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01F8A4B-CA9C-4B12-94F3-6B74B8C2589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37919</xdr:rowOff>
    </xdr:from>
    <xdr:to>
      <xdr:col>85</xdr:col>
      <xdr:colOff>177800</xdr:colOff>
      <xdr:row>82</xdr:row>
      <xdr:rowOff>139519</xdr:rowOff>
    </xdr:to>
    <xdr:sp macro="" textlink="">
      <xdr:nvSpPr>
        <xdr:cNvPr id="757" name="楕円 756">
          <a:extLst>
            <a:ext uri="{FF2B5EF4-FFF2-40B4-BE49-F238E27FC236}">
              <a16:creationId xmlns:a16="http://schemas.microsoft.com/office/drawing/2014/main" id="{599D299F-202B-43CA-9050-5360E88E047E}"/>
            </a:ext>
          </a:extLst>
        </xdr:cNvPr>
        <xdr:cNvSpPr/>
      </xdr:nvSpPr>
      <xdr:spPr>
        <a:xfrm>
          <a:off x="162687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60796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C2299C4C-6693-43BF-9B1A-045012E587C2}"/>
            </a:ext>
          </a:extLst>
        </xdr:cNvPr>
        <xdr:cNvSpPr txBox="1"/>
      </xdr:nvSpPr>
      <xdr:spPr>
        <a:xfrm>
          <a:off x="16357600"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23223</xdr:rowOff>
    </xdr:from>
    <xdr:to>
      <xdr:col>81</xdr:col>
      <xdr:colOff>101600</xdr:colOff>
      <xdr:row>82</xdr:row>
      <xdr:rowOff>124823</xdr:rowOff>
    </xdr:to>
    <xdr:sp macro="" textlink="">
      <xdr:nvSpPr>
        <xdr:cNvPr id="759" name="楕円 758">
          <a:extLst>
            <a:ext uri="{FF2B5EF4-FFF2-40B4-BE49-F238E27FC236}">
              <a16:creationId xmlns:a16="http://schemas.microsoft.com/office/drawing/2014/main" id="{2ACB2405-5B12-4456-968C-C9B5DF0DA0D1}"/>
            </a:ext>
          </a:extLst>
        </xdr:cNvPr>
        <xdr:cNvSpPr/>
      </xdr:nvSpPr>
      <xdr:spPr>
        <a:xfrm>
          <a:off x="15430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74023</xdr:rowOff>
    </xdr:from>
    <xdr:to>
      <xdr:col>85</xdr:col>
      <xdr:colOff>127000</xdr:colOff>
      <xdr:row>82</xdr:row>
      <xdr:rowOff>88719</xdr:rowOff>
    </xdr:to>
    <xdr:cxnSp macro="">
      <xdr:nvCxnSpPr>
        <xdr:cNvPr id="760" name="直線コネクタ 759">
          <a:extLst>
            <a:ext uri="{FF2B5EF4-FFF2-40B4-BE49-F238E27FC236}">
              <a16:creationId xmlns:a16="http://schemas.microsoft.com/office/drawing/2014/main" id="{AC3E76CE-5EB3-4594-9425-9D7CFCA0B237}"/>
            </a:ext>
          </a:extLst>
        </xdr:cNvPr>
        <xdr:cNvCxnSpPr/>
      </xdr:nvCxnSpPr>
      <xdr:spPr>
        <a:xfrm>
          <a:off x="15481300" y="1413292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111398</xdr:rowOff>
    </xdr:from>
    <xdr:to>
      <xdr:col>76</xdr:col>
      <xdr:colOff>165100</xdr:colOff>
      <xdr:row>82</xdr:row>
      <xdr:rowOff>41548</xdr:rowOff>
    </xdr:to>
    <xdr:sp macro="" textlink="">
      <xdr:nvSpPr>
        <xdr:cNvPr id="761" name="楕円 760">
          <a:extLst>
            <a:ext uri="{FF2B5EF4-FFF2-40B4-BE49-F238E27FC236}">
              <a16:creationId xmlns:a16="http://schemas.microsoft.com/office/drawing/2014/main" id="{FE8FBDF8-29D6-4E5F-AB63-DAA2E06CDAF6}"/>
            </a:ext>
          </a:extLst>
        </xdr:cNvPr>
        <xdr:cNvSpPr/>
      </xdr:nvSpPr>
      <xdr:spPr>
        <a:xfrm>
          <a:off x="14541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162198</xdr:rowOff>
    </xdr:from>
    <xdr:to>
      <xdr:col>81</xdr:col>
      <xdr:colOff>50800</xdr:colOff>
      <xdr:row>82</xdr:row>
      <xdr:rowOff>74023</xdr:rowOff>
    </xdr:to>
    <xdr:cxnSp macro="">
      <xdr:nvCxnSpPr>
        <xdr:cNvPr id="762" name="直線コネクタ 761">
          <a:extLst>
            <a:ext uri="{FF2B5EF4-FFF2-40B4-BE49-F238E27FC236}">
              <a16:creationId xmlns:a16="http://schemas.microsoft.com/office/drawing/2014/main" id="{70DD06F5-323D-44B8-A963-CBD61E65D6E8}"/>
            </a:ext>
          </a:extLst>
        </xdr:cNvPr>
        <xdr:cNvCxnSpPr/>
      </xdr:nvCxnSpPr>
      <xdr:spPr>
        <a:xfrm>
          <a:off x="14592300" y="14049648"/>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763" name="楕円 762">
          <a:extLst>
            <a:ext uri="{FF2B5EF4-FFF2-40B4-BE49-F238E27FC236}">
              <a16:creationId xmlns:a16="http://schemas.microsoft.com/office/drawing/2014/main" id="{24BFF914-766F-4B02-B04F-4DDA74CB3B85}"/>
            </a:ext>
          </a:extLst>
        </xdr:cNvPr>
        <xdr:cNvSpPr/>
      </xdr:nvSpPr>
      <xdr:spPr>
        <a:xfrm>
          <a:off x="13652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81</xdr:row>
      <xdr:rowOff>162198</xdr:rowOff>
    </xdr:to>
    <xdr:cxnSp macro="">
      <xdr:nvCxnSpPr>
        <xdr:cNvPr id="764" name="直線コネクタ 763">
          <a:extLst>
            <a:ext uri="{FF2B5EF4-FFF2-40B4-BE49-F238E27FC236}">
              <a16:creationId xmlns:a16="http://schemas.microsoft.com/office/drawing/2014/main" id="{D9979AD2-97A5-4527-B0A6-BCCC683D7EC4}"/>
            </a:ext>
          </a:extLst>
        </xdr:cNvPr>
        <xdr:cNvCxnSpPr/>
      </xdr:nvCxnSpPr>
      <xdr:spPr>
        <a:xfrm>
          <a:off x="13703300" y="14038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152219</xdr:rowOff>
    </xdr:from>
    <xdr:to>
      <xdr:col>67</xdr:col>
      <xdr:colOff>101600</xdr:colOff>
      <xdr:row>82</xdr:row>
      <xdr:rowOff>82369</xdr:rowOff>
    </xdr:to>
    <xdr:sp macro="" textlink="">
      <xdr:nvSpPr>
        <xdr:cNvPr id="765" name="楕円 764">
          <a:extLst>
            <a:ext uri="{FF2B5EF4-FFF2-40B4-BE49-F238E27FC236}">
              <a16:creationId xmlns:a16="http://schemas.microsoft.com/office/drawing/2014/main" id="{934F9A64-9883-47FF-9D44-335A2D063087}"/>
            </a:ext>
          </a:extLst>
        </xdr:cNvPr>
        <xdr:cNvSpPr/>
      </xdr:nvSpPr>
      <xdr:spPr>
        <a:xfrm>
          <a:off x="12763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82</xdr:row>
      <xdr:rowOff>31569</xdr:rowOff>
    </xdr:to>
    <xdr:cxnSp macro="">
      <xdr:nvCxnSpPr>
        <xdr:cNvPr id="766" name="直線コネクタ 765">
          <a:extLst>
            <a:ext uri="{FF2B5EF4-FFF2-40B4-BE49-F238E27FC236}">
              <a16:creationId xmlns:a16="http://schemas.microsoft.com/office/drawing/2014/main" id="{EBC49444-BF05-4F8D-8FDE-44AE180D80F6}"/>
            </a:ext>
          </a:extLst>
        </xdr:cNvPr>
        <xdr:cNvCxnSpPr/>
      </xdr:nvCxnSpPr>
      <xdr:spPr>
        <a:xfrm flipV="1">
          <a:off x="12814300" y="1403821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D31288D6-2D58-4465-8BC7-5ED5D2F5B078}"/>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F432E148-AC3B-4641-B139-50AAB909D946}"/>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37117A7B-6AE2-48C4-AC17-E2785F4C0EDE}"/>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91D98D2F-D75B-449D-B684-CCFA5F3A8176}"/>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141350</xdr:rowOff>
    </xdr:from>
    <xdr:ext cx="405111" cy="259045"/>
    <xdr:sp macro="" textlink="">
      <xdr:nvSpPr>
        <xdr:cNvPr id="771" name="n_1mainValue【消防施設】&#10;有形固定資産減価償却率">
          <a:extLst>
            <a:ext uri="{FF2B5EF4-FFF2-40B4-BE49-F238E27FC236}">
              <a16:creationId xmlns:a16="http://schemas.microsoft.com/office/drawing/2014/main" id="{8DAEDFE1-5657-4502-9C37-94AFB76E5E4B}"/>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58075</xdr:rowOff>
    </xdr:from>
    <xdr:ext cx="405111" cy="259045"/>
    <xdr:sp macro="" textlink="">
      <xdr:nvSpPr>
        <xdr:cNvPr id="772" name="n_2mainValue【消防施設】&#10;有形固定資産減価償却率">
          <a:extLst>
            <a:ext uri="{FF2B5EF4-FFF2-40B4-BE49-F238E27FC236}">
              <a16:creationId xmlns:a16="http://schemas.microsoft.com/office/drawing/2014/main" id="{5CAC75FB-3E55-4B2B-938E-DE9C41540A12}"/>
            </a:ext>
          </a:extLst>
        </xdr:cNvPr>
        <xdr:cNvSpPr txBox="1"/>
      </xdr:nvSpPr>
      <xdr:spPr>
        <a:xfrm>
          <a:off x="143897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773" name="n_3mainValue【消防施設】&#10;有形固定資産減価償却率">
          <a:extLst>
            <a:ext uri="{FF2B5EF4-FFF2-40B4-BE49-F238E27FC236}">
              <a16:creationId xmlns:a16="http://schemas.microsoft.com/office/drawing/2014/main" id="{356D3551-C6EB-4ADE-98D0-400BE821EF48}"/>
            </a:ext>
          </a:extLst>
        </xdr:cNvPr>
        <xdr:cNvSpPr txBox="1"/>
      </xdr:nvSpPr>
      <xdr:spPr>
        <a:xfrm>
          <a:off x="13500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98896</xdr:rowOff>
    </xdr:from>
    <xdr:ext cx="405111" cy="259045"/>
    <xdr:sp macro="" textlink="">
      <xdr:nvSpPr>
        <xdr:cNvPr id="774" name="n_4mainValue【消防施設】&#10;有形固定資産減価償却率">
          <a:extLst>
            <a:ext uri="{FF2B5EF4-FFF2-40B4-BE49-F238E27FC236}">
              <a16:creationId xmlns:a16="http://schemas.microsoft.com/office/drawing/2014/main" id="{E9825CEC-659B-4C90-A9F4-036593E840C7}"/>
            </a:ext>
          </a:extLst>
        </xdr:cNvPr>
        <xdr:cNvSpPr txBox="1"/>
      </xdr:nvSpPr>
      <xdr:spPr>
        <a:xfrm>
          <a:off x="12611744" y="1381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3C0B340-3970-42FD-B5AC-432DF9C785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98687A37-14D1-4C03-950E-7B2109A22F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FC0604C9-B20E-44B1-8EB6-80E25A2262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531B186B-604C-473E-AC4E-65ADF23EEA7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BF5C97EE-134F-40D5-930B-D749BBBBF4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52F90F22-5B34-4726-A414-7551879F248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AF27FE73-D868-44BA-8BD4-32E91B7EF5C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7B019174-A2A0-4D6F-A39B-9108063566F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7DBB6E7B-0DA3-41C2-9250-BBE54B73EF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872C5043-D466-45B9-9B41-71391C23585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D1B43E0-F569-4575-A0D0-2254980543C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C55BB9C6-547D-49F9-B740-9ECF66A34FF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8B8DC308-3A0E-41F0-9525-BF30FECE820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40F349C1-3BAE-41F5-8CA9-C0D5ABBBFB9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2CE5B138-F2F8-4A79-BE4B-67E0A9BE91C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4D7279EF-99BD-4499-9854-B1A219BC652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12E3CC34-EC13-4DC7-910C-B115E50F31A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104E2C7E-E549-4D82-B604-EE3FC1A628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40160BAD-2A17-498A-AE3B-670F912B974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794DA624-526A-435C-BFFE-9CA56E59A4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2294600-D152-4CD3-B689-C4168EEDDE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5C894498-6849-4E14-A7C6-6233B7E3ED62}"/>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3FD6A419-310D-4E19-8CD6-25CDCF9D5FDC}"/>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20EB82D1-2612-4D8E-9D8E-062EC6D24A2F}"/>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C228AE6C-8933-436D-97A6-76F38C624601}"/>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5CEACBF5-4EB1-4B42-9A62-DFA9417E1176}"/>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20E3A643-5131-4B66-8B3A-507CF9C647F8}"/>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39DFDF06-5DCE-4A8F-89BC-93803FBE6341}"/>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D1D33E98-8DD5-497D-AD74-5784A61227C5}"/>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6BA7EE95-F3C1-4C54-8094-9AD7D6CAC836}"/>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B6AAB8E4-24B5-45C9-BCF2-94C718B9399A}"/>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0466BC34-1C72-42E0-8EFB-05EA20EF863A}"/>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DB4B92F-07FA-4578-9439-D717A4B61A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C2671E1-28E2-458A-99B1-17675F9328F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33452B7-DCEA-4453-AD6D-EC4B7A13A8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ECEF572-06C4-4CB4-9507-3EED205C69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FD30416-AA2D-4FFF-A7EB-C77739BE70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812" name="楕円 811">
          <a:extLst>
            <a:ext uri="{FF2B5EF4-FFF2-40B4-BE49-F238E27FC236}">
              <a16:creationId xmlns:a16="http://schemas.microsoft.com/office/drawing/2014/main" id="{D7C67E3D-99BE-4013-94AF-F75BFC2F16DF}"/>
            </a:ext>
          </a:extLst>
        </xdr:cNvPr>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813" name="【消防施設】&#10;一人当たり面積該当値テキスト">
          <a:extLst>
            <a:ext uri="{FF2B5EF4-FFF2-40B4-BE49-F238E27FC236}">
              <a16:creationId xmlns:a16="http://schemas.microsoft.com/office/drawing/2014/main" id="{481F4561-1ADB-426E-9644-EFE178D574B2}"/>
            </a:ext>
          </a:extLst>
        </xdr:cNvPr>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814" name="楕円 813">
          <a:extLst>
            <a:ext uri="{FF2B5EF4-FFF2-40B4-BE49-F238E27FC236}">
              <a16:creationId xmlns:a16="http://schemas.microsoft.com/office/drawing/2014/main" id="{1DD41B1C-83A1-4EF4-A0B7-D3945CC41186}"/>
            </a:ext>
          </a:extLst>
        </xdr:cNvPr>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82</xdr:row>
      <xdr:rowOff>143256</xdr:rowOff>
    </xdr:to>
    <xdr:cxnSp macro="">
      <xdr:nvCxnSpPr>
        <xdr:cNvPr id="815" name="直線コネクタ 814">
          <a:extLst>
            <a:ext uri="{FF2B5EF4-FFF2-40B4-BE49-F238E27FC236}">
              <a16:creationId xmlns:a16="http://schemas.microsoft.com/office/drawing/2014/main" id="{B4F1ABA3-2D67-444F-A1C9-DC25811090DF}"/>
            </a:ext>
          </a:extLst>
        </xdr:cNvPr>
        <xdr:cNvCxnSpPr/>
      </xdr:nvCxnSpPr>
      <xdr:spPr>
        <a:xfrm flipV="1">
          <a:off x="21323300" y="141884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6" name="楕円 815">
          <a:extLst>
            <a:ext uri="{FF2B5EF4-FFF2-40B4-BE49-F238E27FC236}">
              <a16:creationId xmlns:a16="http://schemas.microsoft.com/office/drawing/2014/main" id="{AE2774C4-C9C9-4073-B1BB-5DE9E68D2AD0}"/>
            </a:ext>
          </a:extLst>
        </xdr:cNvPr>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83</xdr:row>
      <xdr:rowOff>127254</xdr:rowOff>
    </xdr:to>
    <xdr:cxnSp macro="">
      <xdr:nvCxnSpPr>
        <xdr:cNvPr id="817" name="直線コネクタ 816">
          <a:extLst>
            <a:ext uri="{FF2B5EF4-FFF2-40B4-BE49-F238E27FC236}">
              <a16:creationId xmlns:a16="http://schemas.microsoft.com/office/drawing/2014/main" id="{6B1F533F-22DD-4894-9711-5C3EA6114165}"/>
            </a:ext>
          </a:extLst>
        </xdr:cNvPr>
        <xdr:cNvCxnSpPr/>
      </xdr:nvCxnSpPr>
      <xdr:spPr>
        <a:xfrm flipV="1">
          <a:off x="20434300" y="1420215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18" name="楕円 817">
          <a:extLst>
            <a:ext uri="{FF2B5EF4-FFF2-40B4-BE49-F238E27FC236}">
              <a16:creationId xmlns:a16="http://schemas.microsoft.com/office/drawing/2014/main" id="{9E5E8311-BC84-4387-8063-6C5FD91F75A8}"/>
            </a:ext>
          </a:extLst>
        </xdr:cNvPr>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131826</xdr:rowOff>
    </xdr:to>
    <xdr:cxnSp macro="">
      <xdr:nvCxnSpPr>
        <xdr:cNvPr id="819" name="直線コネクタ 818">
          <a:extLst>
            <a:ext uri="{FF2B5EF4-FFF2-40B4-BE49-F238E27FC236}">
              <a16:creationId xmlns:a16="http://schemas.microsoft.com/office/drawing/2014/main" id="{1CE17A72-6458-4D30-91BE-E2B32EFA10B5}"/>
            </a:ext>
          </a:extLst>
        </xdr:cNvPr>
        <xdr:cNvCxnSpPr/>
      </xdr:nvCxnSpPr>
      <xdr:spPr>
        <a:xfrm flipV="1">
          <a:off x="19545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820" name="楕円 819">
          <a:extLst>
            <a:ext uri="{FF2B5EF4-FFF2-40B4-BE49-F238E27FC236}">
              <a16:creationId xmlns:a16="http://schemas.microsoft.com/office/drawing/2014/main" id="{DFD509CD-28F4-425F-8839-478B6E371902}"/>
            </a:ext>
          </a:extLst>
        </xdr:cNvPr>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104394</xdr:rowOff>
    </xdr:from>
    <xdr:to>
      <xdr:col>102</xdr:col>
      <xdr:colOff>114300</xdr:colOff>
      <xdr:row>83</xdr:row>
      <xdr:rowOff>131826</xdr:rowOff>
    </xdr:to>
    <xdr:cxnSp macro="">
      <xdr:nvCxnSpPr>
        <xdr:cNvPr id="821" name="直線コネクタ 820">
          <a:extLst>
            <a:ext uri="{FF2B5EF4-FFF2-40B4-BE49-F238E27FC236}">
              <a16:creationId xmlns:a16="http://schemas.microsoft.com/office/drawing/2014/main" id="{1A86987B-A3B7-4164-B8CC-62B2B69F4536}"/>
            </a:ext>
          </a:extLst>
        </xdr:cNvPr>
        <xdr:cNvCxnSpPr/>
      </xdr:nvCxnSpPr>
      <xdr:spPr>
        <a:xfrm>
          <a:off x="18656300" y="14334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477B6F7C-DC6D-40E0-B204-2800D6E252EA}"/>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AD9B6582-01FF-4FF4-8C54-A149493E1E4B}"/>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7F78EC72-9ABF-4C86-9F57-4387A4DC6CDE}"/>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E7F3B6DB-AB47-4795-B600-249760FC4818}"/>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826" name="n_1mainValue【消防施設】&#10;一人当たり面積">
          <a:extLst>
            <a:ext uri="{FF2B5EF4-FFF2-40B4-BE49-F238E27FC236}">
              <a16:creationId xmlns:a16="http://schemas.microsoft.com/office/drawing/2014/main" id="{40D8E64D-D545-4F45-A3DF-EC377BC19895}"/>
            </a:ext>
          </a:extLst>
        </xdr:cNvPr>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7" name="n_2mainValue【消防施設】&#10;一人当たり面積">
          <a:extLst>
            <a:ext uri="{FF2B5EF4-FFF2-40B4-BE49-F238E27FC236}">
              <a16:creationId xmlns:a16="http://schemas.microsoft.com/office/drawing/2014/main" id="{6B4BE418-883F-4AA8-8281-32B535532F18}"/>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828" name="n_3mainValue【消防施設】&#10;一人当たり面積">
          <a:extLst>
            <a:ext uri="{FF2B5EF4-FFF2-40B4-BE49-F238E27FC236}">
              <a16:creationId xmlns:a16="http://schemas.microsoft.com/office/drawing/2014/main" id="{2DD9DC65-CF2B-4AF4-8E81-C6A799008B59}"/>
            </a:ext>
          </a:extLst>
        </xdr:cNvPr>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271</xdr:rowOff>
    </xdr:from>
    <xdr:ext cx="469744" cy="259045"/>
    <xdr:sp macro="" textlink="">
      <xdr:nvSpPr>
        <xdr:cNvPr id="829" name="n_4mainValue【消防施設】&#10;一人当たり面積">
          <a:extLst>
            <a:ext uri="{FF2B5EF4-FFF2-40B4-BE49-F238E27FC236}">
              <a16:creationId xmlns:a16="http://schemas.microsoft.com/office/drawing/2014/main" id="{8355FD99-5053-4337-ABA2-162194B423FB}"/>
            </a:ext>
          </a:extLst>
        </xdr:cNvPr>
        <xdr:cNvSpPr txBox="1"/>
      </xdr:nvSpPr>
      <xdr:spPr>
        <a:xfrm>
          <a:off x="184214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8902D4CB-5A6C-4555-A754-8FB810B2C1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65C82A1E-D089-4EE6-AC4D-897782DA6A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25793B46-8A7E-4496-8530-B40BA5F6E67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6B35903A-6630-4963-94D7-3DCEF3B732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444F7BFC-A455-4539-94C5-959ED3F4C8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4A50CCC-3149-4CC9-8C86-EE19998F0E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961EBE0F-56F4-4CCE-9248-92C70D691F1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705A6F4-84C9-41BA-964B-0A8DEE6767E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81B6CC5-B07E-4A10-B973-39BF8B38331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5641112-D0F6-45C1-A886-E71D0E4535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3B4CA49E-F0EA-45E5-88CC-3AC0FBC5CD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8537BD6F-C638-4668-A9A5-F59A4641AC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30FA4CED-2DE3-4B90-B638-1F0AD09518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76A6CAD1-1629-4E83-8D8F-A5EA28C27C5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C7EAF06B-AAB2-48EF-9E91-C060728A65F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835B887B-1B55-4B83-BF45-2DB449FD59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D8700077-B8E5-4E15-BDDC-5EF52B9BEE6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40E540FC-37A8-4ADC-82E6-16092EB8BEA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0186C9B1-8C83-4A14-A986-6554B04731E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576BC754-87C0-4D00-ABB9-ADAF94504E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D66E8F5A-C848-4C5F-911A-FD7E75274E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B4A8DC13-E29D-44FA-ADB9-F758E6E8BD6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B9065952-2EF5-47D0-9B23-212FA04AA90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EFF436D-7A71-4998-A62E-652BE488EBE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1E4ED066-4E2A-4469-8819-EB785432F59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46BB6BE9-3F29-4115-9F1C-39B99EB2435E}"/>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C19C0489-67AD-47A5-9F90-F8A7BD6A12A0}"/>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07F54540-D6E8-4CAA-AFEC-219A4EA3FF2A}"/>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87D11E58-60AA-432E-99D8-612427E6EB47}"/>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C366861A-982E-4B7D-9E63-27013FB45BE6}"/>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EBAADFE8-4BF8-4290-AE89-89B8E2CA8E69}"/>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FBCE02E3-7240-4A21-AB68-4ED0E107020B}"/>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90E52A06-6436-4ED4-A05A-6EE22D9A41F2}"/>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569BCF9F-C828-4003-BCCD-4AC5C502A267}"/>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092A83F2-529F-4C3E-A433-96AD19BAF15D}"/>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63A43249-1A1E-4B60-963F-F89DC6736E1B}"/>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1A120D05-B7CF-4DB7-AE62-165576D6844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FE0A66C8-097E-4135-AA73-2519214C87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DBD2DA3-CF78-4EAF-A4DB-066862881D5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3363B23-2ED1-4CF9-9C9B-26271199FF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DC59EF9-693C-48E5-8876-99B3217345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97245</xdr:rowOff>
    </xdr:from>
    <xdr:to>
      <xdr:col>85</xdr:col>
      <xdr:colOff>177800</xdr:colOff>
      <xdr:row>101</xdr:row>
      <xdr:rowOff>27395</xdr:rowOff>
    </xdr:to>
    <xdr:sp macro="" textlink="">
      <xdr:nvSpPr>
        <xdr:cNvPr id="871" name="楕円 870">
          <a:extLst>
            <a:ext uri="{FF2B5EF4-FFF2-40B4-BE49-F238E27FC236}">
              <a16:creationId xmlns:a16="http://schemas.microsoft.com/office/drawing/2014/main" id="{EF8B4E9C-EA49-40C3-8A6C-5B5745AAF0E3}"/>
            </a:ext>
          </a:extLst>
        </xdr:cNvPr>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120122</xdr:rowOff>
    </xdr:from>
    <xdr:ext cx="405111" cy="259045"/>
    <xdr:sp macro="" textlink="">
      <xdr:nvSpPr>
        <xdr:cNvPr id="872" name="【庁舎】&#10;有形固定資産減価償却率該当値テキスト">
          <a:extLst>
            <a:ext uri="{FF2B5EF4-FFF2-40B4-BE49-F238E27FC236}">
              <a16:creationId xmlns:a16="http://schemas.microsoft.com/office/drawing/2014/main" id="{D9538886-8350-42D1-8235-22502840CCDA}"/>
            </a:ext>
          </a:extLst>
        </xdr:cNvPr>
        <xdr:cNvSpPr txBox="1"/>
      </xdr:nvSpPr>
      <xdr:spPr>
        <a:xfrm>
          <a:off x="16357600" y="170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873" name="楕円 872">
          <a:extLst>
            <a:ext uri="{FF2B5EF4-FFF2-40B4-BE49-F238E27FC236}">
              <a16:creationId xmlns:a16="http://schemas.microsoft.com/office/drawing/2014/main" id="{30940A8C-DD8A-4619-BD77-BEBDED84C3F4}"/>
            </a:ext>
          </a:extLst>
        </xdr:cNvPr>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102</xdr:row>
      <xdr:rowOff>40277</xdr:rowOff>
    </xdr:to>
    <xdr:cxnSp macro="">
      <xdr:nvCxnSpPr>
        <xdr:cNvPr id="874" name="直線コネクタ 873">
          <a:extLst>
            <a:ext uri="{FF2B5EF4-FFF2-40B4-BE49-F238E27FC236}">
              <a16:creationId xmlns:a16="http://schemas.microsoft.com/office/drawing/2014/main" id="{3046C4E4-E6D6-4D2B-8186-BB40A20E1A0E}"/>
            </a:ext>
          </a:extLst>
        </xdr:cNvPr>
        <xdr:cNvCxnSpPr/>
      </xdr:nvCxnSpPr>
      <xdr:spPr>
        <a:xfrm flipV="1">
          <a:off x="15481300" y="17293045"/>
          <a:ext cx="8382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144599</xdr:rowOff>
    </xdr:from>
    <xdr:to>
      <xdr:col>76</xdr:col>
      <xdr:colOff>165100</xdr:colOff>
      <xdr:row>107</xdr:row>
      <xdr:rowOff>74749</xdr:rowOff>
    </xdr:to>
    <xdr:sp macro="" textlink="">
      <xdr:nvSpPr>
        <xdr:cNvPr id="875" name="楕円 874">
          <a:extLst>
            <a:ext uri="{FF2B5EF4-FFF2-40B4-BE49-F238E27FC236}">
              <a16:creationId xmlns:a16="http://schemas.microsoft.com/office/drawing/2014/main" id="{7BA2D473-0D9E-4652-836C-D16FA690BD06}"/>
            </a:ext>
          </a:extLst>
        </xdr:cNvPr>
        <xdr:cNvSpPr/>
      </xdr:nvSpPr>
      <xdr:spPr>
        <a:xfrm>
          <a:off x="14541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107</xdr:row>
      <xdr:rowOff>23949</xdr:rowOff>
    </xdr:to>
    <xdr:cxnSp macro="">
      <xdr:nvCxnSpPr>
        <xdr:cNvPr id="876" name="直線コネクタ 875">
          <a:extLst>
            <a:ext uri="{FF2B5EF4-FFF2-40B4-BE49-F238E27FC236}">
              <a16:creationId xmlns:a16="http://schemas.microsoft.com/office/drawing/2014/main" id="{CDAFA599-5BC9-4E70-9912-DF98EC5E2E36}"/>
            </a:ext>
          </a:extLst>
        </xdr:cNvPr>
        <xdr:cNvCxnSpPr/>
      </xdr:nvCxnSpPr>
      <xdr:spPr>
        <a:xfrm flipV="1">
          <a:off x="14592300" y="17528177"/>
          <a:ext cx="889000" cy="84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877" name="楕円 876">
          <a:extLst>
            <a:ext uri="{FF2B5EF4-FFF2-40B4-BE49-F238E27FC236}">
              <a16:creationId xmlns:a16="http://schemas.microsoft.com/office/drawing/2014/main" id="{274417F1-7D92-4BB4-9FF6-507F3A089131}"/>
            </a:ext>
          </a:extLst>
        </xdr:cNvPr>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23949</xdr:rowOff>
    </xdr:from>
    <xdr:to>
      <xdr:col>76</xdr:col>
      <xdr:colOff>114300</xdr:colOff>
      <xdr:row>107</xdr:row>
      <xdr:rowOff>51707</xdr:rowOff>
    </xdr:to>
    <xdr:cxnSp macro="">
      <xdr:nvCxnSpPr>
        <xdr:cNvPr id="878" name="直線コネクタ 877">
          <a:extLst>
            <a:ext uri="{FF2B5EF4-FFF2-40B4-BE49-F238E27FC236}">
              <a16:creationId xmlns:a16="http://schemas.microsoft.com/office/drawing/2014/main" id="{008AFF57-58C6-4B7B-B76E-DD036CFC7FD4}"/>
            </a:ext>
          </a:extLst>
        </xdr:cNvPr>
        <xdr:cNvCxnSpPr/>
      </xdr:nvCxnSpPr>
      <xdr:spPr>
        <a:xfrm flipV="1">
          <a:off x="13703300" y="183690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879" name="楕円 878">
          <a:extLst>
            <a:ext uri="{FF2B5EF4-FFF2-40B4-BE49-F238E27FC236}">
              <a16:creationId xmlns:a16="http://schemas.microsoft.com/office/drawing/2014/main" id="{B70F2233-861A-4758-A9EE-FCE647B58E63}"/>
            </a:ext>
          </a:extLst>
        </xdr:cNvPr>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51707</xdr:rowOff>
    </xdr:to>
    <xdr:cxnSp macro="">
      <xdr:nvCxnSpPr>
        <xdr:cNvPr id="880" name="直線コネクタ 879">
          <a:extLst>
            <a:ext uri="{FF2B5EF4-FFF2-40B4-BE49-F238E27FC236}">
              <a16:creationId xmlns:a16="http://schemas.microsoft.com/office/drawing/2014/main" id="{E04A86E9-12F9-48A8-A1E1-51CA257E2A43}"/>
            </a:ext>
          </a:extLst>
        </xdr:cNvPr>
        <xdr:cNvCxnSpPr/>
      </xdr:nvCxnSpPr>
      <xdr:spPr>
        <a:xfrm>
          <a:off x="12814300" y="183821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E6456222-0485-4038-AFF2-DE1C9BB33EE1}"/>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73064A1E-DDCA-4D62-A6DD-BDD847B0B005}"/>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5DB3015D-002F-4B4A-97B4-D09FD578D39A}"/>
            </a:ext>
          </a:extLst>
        </xdr:cNvPr>
        <xdr:cNvSpPr txBox="1"/>
      </xdr:nvSpPr>
      <xdr:spPr>
        <a:xfrm>
          <a:off x="13500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B05325ED-4420-4496-9A91-F0E1E8C2E76C}"/>
            </a:ext>
          </a:extLst>
        </xdr:cNvPr>
        <xdr:cNvSpPr txBox="1"/>
      </xdr:nvSpPr>
      <xdr:spPr>
        <a:xfrm>
          <a:off x="12611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885" name="n_1mainValue【庁舎】&#10;有形固定資産減価償却率">
          <a:extLst>
            <a:ext uri="{FF2B5EF4-FFF2-40B4-BE49-F238E27FC236}">
              <a16:creationId xmlns:a16="http://schemas.microsoft.com/office/drawing/2014/main" id="{A6883006-B512-4AAC-8EED-D9A676E83DA0}"/>
            </a:ext>
          </a:extLst>
        </xdr:cNvPr>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65876</xdr:rowOff>
    </xdr:from>
    <xdr:ext cx="405111" cy="259045"/>
    <xdr:sp macro="" textlink="">
      <xdr:nvSpPr>
        <xdr:cNvPr id="886" name="n_2mainValue【庁舎】&#10;有形固定資産減価償却率">
          <a:extLst>
            <a:ext uri="{FF2B5EF4-FFF2-40B4-BE49-F238E27FC236}">
              <a16:creationId xmlns:a16="http://schemas.microsoft.com/office/drawing/2014/main" id="{C984F1BE-B8F5-4817-9292-3223137564C3}"/>
            </a:ext>
          </a:extLst>
        </xdr:cNvPr>
        <xdr:cNvSpPr txBox="1"/>
      </xdr:nvSpPr>
      <xdr:spPr>
        <a:xfrm>
          <a:off x="14389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887" name="n_3mainValue【庁舎】&#10;有形固定資産減価償却率">
          <a:extLst>
            <a:ext uri="{FF2B5EF4-FFF2-40B4-BE49-F238E27FC236}">
              <a16:creationId xmlns:a16="http://schemas.microsoft.com/office/drawing/2014/main" id="{8171416A-85FD-4276-9F49-3B30F1BC41BA}"/>
            </a:ext>
          </a:extLst>
        </xdr:cNvPr>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888" name="n_4mainValue【庁舎】&#10;有形固定資産減価償却率">
          <a:extLst>
            <a:ext uri="{FF2B5EF4-FFF2-40B4-BE49-F238E27FC236}">
              <a16:creationId xmlns:a16="http://schemas.microsoft.com/office/drawing/2014/main" id="{A0286B54-FF00-46E4-8F06-92766E670B9F}"/>
            </a:ext>
          </a:extLst>
        </xdr:cNvPr>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3BD6FFFF-F476-4A2C-A2FB-9A2E07758C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AFBDCDB1-78F5-48EC-891F-80FED377FB1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7E4B0463-F4F3-4774-96F8-2950B195FBF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1EA1C4A4-7447-42F1-9EEC-3CFB71D176E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B6D73D36-2AE1-4038-87F8-383ACDBD77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B52C444E-9CDF-4A50-95B1-1E53A87D16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EC466400-EC9F-43A5-8856-9A3A97AD4F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8666FBC9-1486-4B5F-A67A-1670F7C377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D3340221-91D5-4058-8B1F-8477DA0F3DF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D8BC2AFF-4D71-41A3-A109-9D55339CADE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2A010683-CB09-4829-9C39-BEFC7388AB3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E996E567-85D3-405B-B286-793FBEB5595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9C99C5D9-E617-4C0B-8C8A-98CB869BA2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DD1633E7-9EF3-4ADA-97F9-C8B18186228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023C22C8-16C3-4105-B2A2-76F761D6E4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108F79D4-2838-4401-B048-1C29AB97955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ED22396D-235B-4F28-B9B1-BE2D81DAA13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6EB1FF5D-86A6-4D1B-8D8B-CCAF237D9E9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B00E86CA-35D7-4CAD-8DEF-EE37D71DBBF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32DAE436-9EC4-48B3-9E48-6F306614C02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A11E61C5-F4FF-4813-8007-D8EBCBA7A18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DB2FAF09-A312-45FC-BB55-8B3E8A169C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B4891D36-565C-4A5D-808F-03B99A6F90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831ABE07-78EC-458C-A808-130FC008D69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5FE9B305-6FEB-4281-A459-C537EC7B53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9BAA4586-3892-4418-BB20-3D3BD6803D71}"/>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108FF883-4B55-4666-B63D-C88FE6C11315}"/>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E7320B06-9677-42BC-8672-536351019052}"/>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084280F1-0BCE-44D4-A557-B0171D64A8A2}"/>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6C2D101F-09DC-48A9-B091-758C69004AD2}"/>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919" name="【庁舎】&#10;一人当たり面積平均値テキスト">
          <a:extLst>
            <a:ext uri="{FF2B5EF4-FFF2-40B4-BE49-F238E27FC236}">
              <a16:creationId xmlns:a16="http://schemas.microsoft.com/office/drawing/2014/main" id="{4AB63703-A919-49E9-B9C5-CCC93200D1FD}"/>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EFB7E9EC-2E08-486C-B351-3E926BFE7CBE}"/>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6FC180E2-AF0A-46A9-B942-6C6D0965F6DD}"/>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6B024369-B90B-4232-9F7D-297CF4EA8A02}"/>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FF5DF3E7-8164-4DAC-88F6-40FB9613D357}"/>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8F697E17-37C6-4F4B-BD05-C5E992BA3F31}"/>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85D113FE-B4A4-4E9E-8EF7-72DBB275D31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531D8109-6636-47A5-8983-F00030C7FD3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6971F95A-8250-40FA-A707-370B383E23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A24DBCA8-7B54-4330-A265-A56EDA296C2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BEAD08B6-15E4-47CA-BCA8-C743EA7CF5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930" name="楕円 929">
          <a:extLst>
            <a:ext uri="{FF2B5EF4-FFF2-40B4-BE49-F238E27FC236}">
              <a16:creationId xmlns:a16="http://schemas.microsoft.com/office/drawing/2014/main" id="{5D24590A-8EA3-4214-B4F7-C8F7AE88BEEE}"/>
            </a:ext>
          </a:extLst>
        </xdr:cNvPr>
        <xdr:cNvSpPr/>
      </xdr:nvSpPr>
      <xdr:spPr>
        <a:xfrm>
          <a:off x="221107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93634</xdr:rowOff>
    </xdr:from>
    <xdr:ext cx="469744" cy="259045"/>
    <xdr:sp macro="" textlink="">
      <xdr:nvSpPr>
        <xdr:cNvPr id="931" name="【庁舎】&#10;一人当たり面積該当値テキスト">
          <a:extLst>
            <a:ext uri="{FF2B5EF4-FFF2-40B4-BE49-F238E27FC236}">
              <a16:creationId xmlns:a16="http://schemas.microsoft.com/office/drawing/2014/main" id="{E2792A75-9D2B-4C8D-B947-67D9F82F510B}"/>
            </a:ext>
          </a:extLst>
        </xdr:cNvPr>
        <xdr:cNvSpPr txBox="1"/>
      </xdr:nvSpPr>
      <xdr:spPr>
        <a:xfrm>
          <a:off x="22199600" y="180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154395</xdr:rowOff>
    </xdr:from>
    <xdr:to>
      <xdr:col>112</xdr:col>
      <xdr:colOff>38100</xdr:colOff>
      <xdr:row>104</xdr:row>
      <xdr:rowOff>84545</xdr:rowOff>
    </xdr:to>
    <xdr:sp macro="" textlink="">
      <xdr:nvSpPr>
        <xdr:cNvPr id="932" name="楕円 931">
          <a:extLst>
            <a:ext uri="{FF2B5EF4-FFF2-40B4-BE49-F238E27FC236}">
              <a16:creationId xmlns:a16="http://schemas.microsoft.com/office/drawing/2014/main" id="{2300551B-8258-4839-9F76-C8B84619351F}"/>
            </a:ext>
          </a:extLst>
        </xdr:cNvPr>
        <xdr:cNvSpPr/>
      </xdr:nvSpPr>
      <xdr:spPr>
        <a:xfrm>
          <a:off x="21272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33745</xdr:rowOff>
    </xdr:from>
    <xdr:to>
      <xdr:col>116</xdr:col>
      <xdr:colOff>63500</xdr:colOff>
      <xdr:row>105</xdr:row>
      <xdr:rowOff>166007</xdr:rowOff>
    </xdr:to>
    <xdr:cxnSp macro="">
      <xdr:nvCxnSpPr>
        <xdr:cNvPr id="933" name="直線コネクタ 932">
          <a:extLst>
            <a:ext uri="{FF2B5EF4-FFF2-40B4-BE49-F238E27FC236}">
              <a16:creationId xmlns:a16="http://schemas.microsoft.com/office/drawing/2014/main" id="{711AF09D-664F-434A-916D-20AE0949CB20}"/>
            </a:ext>
          </a:extLst>
        </xdr:cNvPr>
        <xdr:cNvCxnSpPr/>
      </xdr:nvCxnSpPr>
      <xdr:spPr>
        <a:xfrm>
          <a:off x="21323300" y="17864545"/>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31931</xdr:rowOff>
    </xdr:from>
    <xdr:to>
      <xdr:col>107</xdr:col>
      <xdr:colOff>101600</xdr:colOff>
      <xdr:row>106</xdr:row>
      <xdr:rowOff>133531</xdr:rowOff>
    </xdr:to>
    <xdr:sp macro="" textlink="">
      <xdr:nvSpPr>
        <xdr:cNvPr id="934" name="楕円 933">
          <a:extLst>
            <a:ext uri="{FF2B5EF4-FFF2-40B4-BE49-F238E27FC236}">
              <a16:creationId xmlns:a16="http://schemas.microsoft.com/office/drawing/2014/main" id="{982CEB97-D1C7-4597-84F2-C7E9A8B5E4FF}"/>
            </a:ext>
          </a:extLst>
        </xdr:cNvPr>
        <xdr:cNvSpPr/>
      </xdr:nvSpPr>
      <xdr:spPr>
        <a:xfrm>
          <a:off x="2038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33745</xdr:rowOff>
    </xdr:from>
    <xdr:to>
      <xdr:col>111</xdr:col>
      <xdr:colOff>177800</xdr:colOff>
      <xdr:row>106</xdr:row>
      <xdr:rowOff>82731</xdr:rowOff>
    </xdr:to>
    <xdr:cxnSp macro="">
      <xdr:nvCxnSpPr>
        <xdr:cNvPr id="935" name="直線コネクタ 934">
          <a:extLst>
            <a:ext uri="{FF2B5EF4-FFF2-40B4-BE49-F238E27FC236}">
              <a16:creationId xmlns:a16="http://schemas.microsoft.com/office/drawing/2014/main" id="{693B5A6F-818B-4002-99B9-20542AC3450D}"/>
            </a:ext>
          </a:extLst>
        </xdr:cNvPr>
        <xdr:cNvCxnSpPr/>
      </xdr:nvCxnSpPr>
      <xdr:spPr>
        <a:xfrm flipV="1">
          <a:off x="20434300" y="17864545"/>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126637</xdr:rowOff>
    </xdr:from>
    <xdr:to>
      <xdr:col>102</xdr:col>
      <xdr:colOff>165100</xdr:colOff>
      <xdr:row>107</xdr:row>
      <xdr:rowOff>56787</xdr:rowOff>
    </xdr:to>
    <xdr:sp macro="" textlink="">
      <xdr:nvSpPr>
        <xdr:cNvPr id="936" name="楕円 935">
          <a:extLst>
            <a:ext uri="{FF2B5EF4-FFF2-40B4-BE49-F238E27FC236}">
              <a16:creationId xmlns:a16="http://schemas.microsoft.com/office/drawing/2014/main" id="{3D130D56-78E5-4A11-97EB-CA1956AB29FE}"/>
            </a:ext>
          </a:extLst>
        </xdr:cNvPr>
        <xdr:cNvSpPr/>
      </xdr:nvSpPr>
      <xdr:spPr>
        <a:xfrm>
          <a:off x="19494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82731</xdr:rowOff>
    </xdr:from>
    <xdr:to>
      <xdr:col>107</xdr:col>
      <xdr:colOff>50800</xdr:colOff>
      <xdr:row>107</xdr:row>
      <xdr:rowOff>5987</xdr:rowOff>
    </xdr:to>
    <xdr:cxnSp macro="">
      <xdr:nvCxnSpPr>
        <xdr:cNvPr id="937" name="直線コネクタ 936">
          <a:extLst>
            <a:ext uri="{FF2B5EF4-FFF2-40B4-BE49-F238E27FC236}">
              <a16:creationId xmlns:a16="http://schemas.microsoft.com/office/drawing/2014/main" id="{DD9EE150-A442-4F16-A05C-C14674C73717}"/>
            </a:ext>
          </a:extLst>
        </xdr:cNvPr>
        <xdr:cNvCxnSpPr/>
      </xdr:nvCxnSpPr>
      <xdr:spPr>
        <a:xfrm flipV="1">
          <a:off x="19545300" y="18256431"/>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129902</xdr:rowOff>
    </xdr:from>
    <xdr:to>
      <xdr:col>98</xdr:col>
      <xdr:colOff>38100</xdr:colOff>
      <xdr:row>107</xdr:row>
      <xdr:rowOff>60052</xdr:rowOff>
    </xdr:to>
    <xdr:sp macro="" textlink="">
      <xdr:nvSpPr>
        <xdr:cNvPr id="938" name="楕円 937">
          <a:extLst>
            <a:ext uri="{FF2B5EF4-FFF2-40B4-BE49-F238E27FC236}">
              <a16:creationId xmlns:a16="http://schemas.microsoft.com/office/drawing/2014/main" id="{2ADD734C-B0F8-42E1-8B92-18795DEAF058}"/>
            </a:ext>
          </a:extLst>
        </xdr:cNvPr>
        <xdr:cNvSpPr/>
      </xdr:nvSpPr>
      <xdr:spPr>
        <a:xfrm>
          <a:off x="18605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5987</xdr:rowOff>
    </xdr:from>
    <xdr:to>
      <xdr:col>102</xdr:col>
      <xdr:colOff>114300</xdr:colOff>
      <xdr:row>107</xdr:row>
      <xdr:rowOff>9252</xdr:rowOff>
    </xdr:to>
    <xdr:cxnSp macro="">
      <xdr:nvCxnSpPr>
        <xdr:cNvPr id="939" name="直線コネクタ 938">
          <a:extLst>
            <a:ext uri="{FF2B5EF4-FFF2-40B4-BE49-F238E27FC236}">
              <a16:creationId xmlns:a16="http://schemas.microsoft.com/office/drawing/2014/main" id="{D8FB8BF4-1E70-4C6D-93DD-74961D17E0A5}"/>
            </a:ext>
          </a:extLst>
        </xdr:cNvPr>
        <xdr:cNvCxnSpPr/>
      </xdr:nvCxnSpPr>
      <xdr:spPr>
        <a:xfrm flipV="1">
          <a:off x="18656300" y="18351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67C0A2A4-3F3E-48D1-BB83-8FCAD1FC721B}"/>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3CC74AD0-2B6E-4099-8AD4-6EBC6476C16B}"/>
            </a:ext>
          </a:extLst>
        </xdr:cNvPr>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927D4C1B-FA10-47F0-9A19-60B1E567C63C}"/>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85D45078-CCC6-4AC6-86EB-9B608670E5E6}"/>
            </a:ext>
          </a:extLst>
        </xdr:cNvPr>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101072</xdr:rowOff>
    </xdr:from>
    <xdr:ext cx="469744" cy="259045"/>
    <xdr:sp macro="" textlink="">
      <xdr:nvSpPr>
        <xdr:cNvPr id="944" name="n_1mainValue【庁舎】&#10;一人当たり面積">
          <a:extLst>
            <a:ext uri="{FF2B5EF4-FFF2-40B4-BE49-F238E27FC236}">
              <a16:creationId xmlns:a16="http://schemas.microsoft.com/office/drawing/2014/main" id="{C13FF337-A120-498B-9DC9-10AD8EA7AB8F}"/>
            </a:ext>
          </a:extLst>
        </xdr:cNvPr>
        <xdr:cNvSpPr txBox="1"/>
      </xdr:nvSpPr>
      <xdr:spPr>
        <a:xfrm>
          <a:off x="210757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124658</xdr:rowOff>
    </xdr:from>
    <xdr:ext cx="469744" cy="259045"/>
    <xdr:sp macro="" textlink="">
      <xdr:nvSpPr>
        <xdr:cNvPr id="945" name="n_2mainValue【庁舎】&#10;一人当たり面積">
          <a:extLst>
            <a:ext uri="{FF2B5EF4-FFF2-40B4-BE49-F238E27FC236}">
              <a16:creationId xmlns:a16="http://schemas.microsoft.com/office/drawing/2014/main" id="{4468411B-7CEF-407E-92C8-C0D199DC93DE}"/>
            </a:ext>
          </a:extLst>
        </xdr:cNvPr>
        <xdr:cNvSpPr txBox="1"/>
      </xdr:nvSpPr>
      <xdr:spPr>
        <a:xfrm>
          <a:off x="20199427"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47914</xdr:rowOff>
    </xdr:from>
    <xdr:ext cx="469744" cy="259045"/>
    <xdr:sp macro="" textlink="">
      <xdr:nvSpPr>
        <xdr:cNvPr id="946" name="n_3mainValue【庁舎】&#10;一人当たり面積">
          <a:extLst>
            <a:ext uri="{FF2B5EF4-FFF2-40B4-BE49-F238E27FC236}">
              <a16:creationId xmlns:a16="http://schemas.microsoft.com/office/drawing/2014/main" id="{124DBA38-864F-4BB5-A750-02F67458A88B}"/>
            </a:ext>
          </a:extLst>
        </xdr:cNvPr>
        <xdr:cNvSpPr txBox="1"/>
      </xdr:nvSpPr>
      <xdr:spPr>
        <a:xfrm>
          <a:off x="19310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51179</xdr:rowOff>
    </xdr:from>
    <xdr:ext cx="469744" cy="259045"/>
    <xdr:sp macro="" textlink="">
      <xdr:nvSpPr>
        <xdr:cNvPr id="947" name="n_4mainValue【庁舎】&#10;一人当たり面積">
          <a:extLst>
            <a:ext uri="{FF2B5EF4-FFF2-40B4-BE49-F238E27FC236}">
              <a16:creationId xmlns:a16="http://schemas.microsoft.com/office/drawing/2014/main" id="{32B259FE-4915-4EA9-A320-36F076AA963C}"/>
            </a:ext>
          </a:extLst>
        </xdr:cNvPr>
        <xdr:cNvSpPr txBox="1"/>
      </xdr:nvSpPr>
      <xdr:spPr>
        <a:xfrm>
          <a:off x="18421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73C26CC8-C3D2-4A78-B128-18F84D1C53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4E253327-844A-4BCA-B970-DE554D89E5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DC82DF2A-16B2-4678-AECD-CA88CE30CE2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800">
              <a:solidFill>
                <a:schemeClr val="dk1"/>
              </a:solidFill>
              <a:effectLst/>
              <a:latin typeface="+mn-lt"/>
              <a:ea typeface="+mn-ea"/>
              <a:cs typeface="+mn-cs"/>
            </a:rPr>
            <a:t>【図書館】について、有形固定資産減価償却率は類似団体と比較し低くなっている。今後も空調設備の改修等を予定しており、数値の改良が期待される。</a:t>
          </a:r>
        </a:p>
        <a:p>
          <a:r>
            <a:rPr lang="ja-JP" altLang="ja-JP" sz="800">
              <a:solidFill>
                <a:schemeClr val="dk1"/>
              </a:solidFill>
              <a:effectLst/>
              <a:latin typeface="+mn-lt"/>
              <a:ea typeface="+mn-ea"/>
              <a:cs typeface="+mn-cs"/>
            </a:rPr>
            <a:t>【体育館・プール】【市民会館】について、全体的に老朽化が進んでおり、有形固定資産減価償却率が類似団体の平均よりも高い数値になっている。「大和郡山市公共施設等総合管理計画」に基づき各施設の稼働率を調査し、低い施設については自治会等の協力のもと統廃合も検討したい。高い施設については「大和郡山市公共施設等総合管理計画に基づく個別施設計画」をもとに大規模改修を行い将来的にかかるコストを抑えたい。</a:t>
          </a:r>
        </a:p>
        <a:p>
          <a:r>
            <a:rPr lang="ja-JP" altLang="ja-JP" sz="800">
              <a:solidFill>
                <a:schemeClr val="dk1"/>
              </a:solidFill>
              <a:effectLst/>
              <a:latin typeface="+mn-lt"/>
              <a:ea typeface="+mn-ea"/>
              <a:cs typeface="+mn-cs"/>
            </a:rPr>
            <a:t>【福祉施設】について、有形固定資産償却率は類似団体より高い数値となっており、徐々に老朽化が進行している。耐震化基準を満たしていないなど問題点が多いが、今後においては綿密な計画が組まれており、数値の改良が見込まれる。</a:t>
          </a:r>
        </a:p>
        <a:p>
          <a:r>
            <a:rPr lang="ja-JP" altLang="ja-JP" sz="800">
              <a:solidFill>
                <a:schemeClr val="dk1"/>
              </a:solidFill>
              <a:effectLst/>
              <a:latin typeface="+mn-lt"/>
              <a:ea typeface="+mn-ea"/>
              <a:cs typeface="+mn-cs"/>
            </a:rPr>
            <a:t>【一般廃棄物処理施設】について、有形固定資産償却率がここ数年で類似団体よりも悪くなっており、一人当たり有形固定資産額も平均より高い数値が続いている。今後、設備ごとの延命化計画があり、確実に遂行したい。</a:t>
          </a:r>
        </a:p>
        <a:p>
          <a:r>
            <a:rPr lang="ja-JP" altLang="ja-JP" sz="800">
              <a:solidFill>
                <a:schemeClr val="dk1"/>
              </a:solidFill>
              <a:effectLst/>
              <a:latin typeface="+mn-lt"/>
              <a:ea typeface="+mn-ea"/>
              <a:cs typeface="+mn-cs"/>
            </a:rPr>
            <a:t>【保健センター・保健所】について、有形固定資産償却率は類似団体より高い数値となっており、徐々に老朽化が進行している。今後の大規模改修も計画にはないものの状況に応じて計画の変更が必要かと思われる。</a:t>
          </a:r>
        </a:p>
        <a:p>
          <a:r>
            <a:rPr lang="ja-JP" altLang="ja-JP" sz="800">
              <a:solidFill>
                <a:schemeClr val="dk1"/>
              </a:solidFill>
              <a:effectLst/>
              <a:latin typeface="+mn-lt"/>
              <a:ea typeface="+mn-ea"/>
              <a:cs typeface="+mn-cs"/>
            </a:rPr>
            <a:t>【消防施設】について、近年耐震化されていない分団庫を計画的に建替したことで、有形固定資産減価償却率は類似団体よりも低く推移している。</a:t>
          </a:r>
        </a:p>
        <a:p>
          <a:r>
            <a:rPr lang="ja-JP" altLang="ja-JP" sz="800">
              <a:solidFill>
                <a:schemeClr val="dk1"/>
              </a:solidFill>
              <a:effectLst/>
              <a:latin typeface="+mn-lt"/>
              <a:ea typeface="+mn-ea"/>
              <a:cs typeface="+mn-cs"/>
            </a:rPr>
            <a:t>【庁舎】について、令和</a:t>
          </a:r>
          <a:r>
            <a:rPr lang="en-US" altLang="ja-JP" sz="800">
              <a:solidFill>
                <a:schemeClr val="dk1"/>
              </a:solidFill>
              <a:effectLst/>
              <a:latin typeface="+mn-lt"/>
              <a:ea typeface="+mn-ea"/>
              <a:cs typeface="+mn-cs"/>
            </a:rPr>
            <a:t>3</a:t>
          </a:r>
          <a:r>
            <a:rPr lang="ja-JP" altLang="ja-JP" sz="800">
              <a:solidFill>
                <a:schemeClr val="dk1"/>
              </a:solidFill>
              <a:effectLst/>
              <a:latin typeface="+mn-lt"/>
              <a:ea typeface="+mn-ea"/>
              <a:cs typeface="+mn-cs"/>
            </a:rPr>
            <a:t>年度の新庁舎竣工に伴い、有形固定資産減価償却率が大幅に改善した。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39357713</v>
      </c>
      <c r="BO4" s="485"/>
      <c r="BP4" s="485"/>
      <c r="BQ4" s="485"/>
      <c r="BR4" s="485"/>
      <c r="BS4" s="485"/>
      <c r="BT4" s="485"/>
      <c r="BU4" s="486"/>
      <c r="BV4" s="484">
        <v>42263329</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3.9</v>
      </c>
      <c r="CU4" s="625"/>
      <c r="CV4" s="625"/>
      <c r="CW4" s="625"/>
      <c r="CX4" s="625"/>
      <c r="CY4" s="625"/>
      <c r="CZ4" s="625"/>
      <c r="DA4" s="626"/>
      <c r="DB4" s="624">
        <v>3.9</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38513552</v>
      </c>
      <c r="BO5" s="456"/>
      <c r="BP5" s="456"/>
      <c r="BQ5" s="456"/>
      <c r="BR5" s="456"/>
      <c r="BS5" s="456"/>
      <c r="BT5" s="456"/>
      <c r="BU5" s="457"/>
      <c r="BV5" s="455">
        <v>41421927</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94</v>
      </c>
      <c r="CU5" s="453"/>
      <c r="CV5" s="453"/>
      <c r="CW5" s="453"/>
      <c r="CX5" s="453"/>
      <c r="CY5" s="453"/>
      <c r="CZ5" s="453"/>
      <c r="DA5" s="454"/>
      <c r="DB5" s="452">
        <v>90.6</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103</v>
      </c>
      <c r="AV6" s="514"/>
      <c r="AW6" s="514"/>
      <c r="AX6" s="514"/>
      <c r="AY6" s="469" t="s">
        <v>104</v>
      </c>
      <c r="AZ6" s="470"/>
      <c r="BA6" s="470"/>
      <c r="BB6" s="470"/>
      <c r="BC6" s="470"/>
      <c r="BD6" s="470"/>
      <c r="BE6" s="470"/>
      <c r="BF6" s="470"/>
      <c r="BG6" s="470"/>
      <c r="BH6" s="470"/>
      <c r="BI6" s="470"/>
      <c r="BJ6" s="470"/>
      <c r="BK6" s="470"/>
      <c r="BL6" s="470"/>
      <c r="BM6" s="471"/>
      <c r="BN6" s="455">
        <v>844161</v>
      </c>
      <c r="BO6" s="456"/>
      <c r="BP6" s="456"/>
      <c r="BQ6" s="456"/>
      <c r="BR6" s="456"/>
      <c r="BS6" s="456"/>
      <c r="BT6" s="456"/>
      <c r="BU6" s="457"/>
      <c r="BV6" s="455">
        <v>841402</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96.2</v>
      </c>
      <c r="CU6" s="599"/>
      <c r="CV6" s="599"/>
      <c r="CW6" s="599"/>
      <c r="CX6" s="599"/>
      <c r="CY6" s="599"/>
      <c r="CZ6" s="599"/>
      <c r="DA6" s="600"/>
      <c r="DB6" s="598">
        <v>96.2</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71276</v>
      </c>
      <c r="BO7" s="456"/>
      <c r="BP7" s="456"/>
      <c r="BQ7" s="456"/>
      <c r="BR7" s="456"/>
      <c r="BS7" s="456"/>
      <c r="BT7" s="456"/>
      <c r="BU7" s="457"/>
      <c r="BV7" s="455">
        <v>41142</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19898545</v>
      </c>
      <c r="CU7" s="456"/>
      <c r="CV7" s="456"/>
      <c r="CW7" s="456"/>
      <c r="CX7" s="456"/>
      <c r="CY7" s="456"/>
      <c r="CZ7" s="456"/>
      <c r="DA7" s="457"/>
      <c r="DB7" s="455">
        <v>20370861</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772885</v>
      </c>
      <c r="BO8" s="456"/>
      <c r="BP8" s="456"/>
      <c r="BQ8" s="456"/>
      <c r="BR8" s="456"/>
      <c r="BS8" s="456"/>
      <c r="BT8" s="456"/>
      <c r="BU8" s="457"/>
      <c r="BV8" s="455">
        <v>800260</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0.67</v>
      </c>
      <c r="CU8" s="559"/>
      <c r="CV8" s="559"/>
      <c r="CW8" s="559"/>
      <c r="CX8" s="559"/>
      <c r="CY8" s="559"/>
      <c r="CZ8" s="559"/>
      <c r="DA8" s="560"/>
      <c r="DB8" s="558">
        <v>0.69</v>
      </c>
      <c r="DC8" s="559"/>
      <c r="DD8" s="559"/>
      <c r="DE8" s="559"/>
      <c r="DF8" s="559"/>
      <c r="DG8" s="559"/>
      <c r="DH8" s="559"/>
      <c r="DI8" s="560"/>
    </row>
    <row r="9" spans="1:119" ht="18.75" customHeight="1" thickBot="1" x14ac:dyDescent="0.2">
      <c r="A9" s="181"/>
      <c r="B9" s="587" t="s">
        <v>114</v>
      </c>
      <c r="C9" s="588"/>
      <c r="D9" s="588"/>
      <c r="E9" s="588"/>
      <c r="F9" s="588"/>
      <c r="G9" s="588"/>
      <c r="H9" s="588"/>
      <c r="I9" s="588"/>
      <c r="J9" s="588"/>
      <c r="K9" s="506"/>
      <c r="L9" s="589" t="s">
        <v>115</v>
      </c>
      <c r="M9" s="590"/>
      <c r="N9" s="590"/>
      <c r="O9" s="590"/>
      <c r="P9" s="590"/>
      <c r="Q9" s="591"/>
      <c r="R9" s="592">
        <v>83285</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95</v>
      </c>
      <c r="AV9" s="514"/>
      <c r="AW9" s="514"/>
      <c r="AX9" s="514"/>
      <c r="AY9" s="469" t="s">
        <v>118</v>
      </c>
      <c r="AZ9" s="470"/>
      <c r="BA9" s="470"/>
      <c r="BB9" s="470"/>
      <c r="BC9" s="470"/>
      <c r="BD9" s="470"/>
      <c r="BE9" s="470"/>
      <c r="BF9" s="470"/>
      <c r="BG9" s="470"/>
      <c r="BH9" s="470"/>
      <c r="BI9" s="470"/>
      <c r="BJ9" s="470"/>
      <c r="BK9" s="470"/>
      <c r="BL9" s="470"/>
      <c r="BM9" s="471"/>
      <c r="BN9" s="455">
        <v>-27375</v>
      </c>
      <c r="BO9" s="456"/>
      <c r="BP9" s="456"/>
      <c r="BQ9" s="456"/>
      <c r="BR9" s="456"/>
      <c r="BS9" s="456"/>
      <c r="BT9" s="456"/>
      <c r="BU9" s="457"/>
      <c r="BV9" s="455">
        <v>358622</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20.100000000000001</v>
      </c>
      <c r="CU9" s="453"/>
      <c r="CV9" s="453"/>
      <c r="CW9" s="453"/>
      <c r="CX9" s="453"/>
      <c r="CY9" s="453"/>
      <c r="CZ9" s="453"/>
      <c r="DA9" s="454"/>
      <c r="DB9" s="452">
        <v>16.600000000000001</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87050</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1325</v>
      </c>
      <c r="BO10" s="456"/>
      <c r="BP10" s="456"/>
      <c r="BQ10" s="456"/>
      <c r="BR10" s="456"/>
      <c r="BS10" s="456"/>
      <c r="BT10" s="456"/>
      <c r="BU10" s="457"/>
      <c r="BV10" s="455">
        <v>500428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1525214</v>
      </c>
      <c r="BO11" s="456"/>
      <c r="BP11" s="456"/>
      <c r="BQ11" s="456"/>
      <c r="BR11" s="456"/>
      <c r="BS11" s="456"/>
      <c r="BT11" s="456"/>
      <c r="BU11" s="457"/>
      <c r="BV11" s="455">
        <v>0</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83891</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95</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82909</v>
      </c>
      <c r="S13" s="543"/>
      <c r="T13" s="543"/>
      <c r="U13" s="543"/>
      <c r="V13" s="544"/>
      <c r="W13" s="545" t="s">
        <v>140</v>
      </c>
      <c r="X13" s="441"/>
      <c r="Y13" s="441"/>
      <c r="Z13" s="441"/>
      <c r="AA13" s="441"/>
      <c r="AB13" s="442"/>
      <c r="AC13" s="408">
        <v>770</v>
      </c>
      <c r="AD13" s="409"/>
      <c r="AE13" s="409"/>
      <c r="AF13" s="409"/>
      <c r="AG13" s="410"/>
      <c r="AH13" s="408">
        <v>935</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1499164</v>
      </c>
      <c r="BO13" s="456"/>
      <c r="BP13" s="456"/>
      <c r="BQ13" s="456"/>
      <c r="BR13" s="456"/>
      <c r="BS13" s="456"/>
      <c r="BT13" s="456"/>
      <c r="BU13" s="457"/>
      <c r="BV13" s="455">
        <v>859050</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8.1</v>
      </c>
      <c r="CU13" s="453"/>
      <c r="CV13" s="453"/>
      <c r="CW13" s="453"/>
      <c r="CX13" s="453"/>
      <c r="CY13" s="453"/>
      <c r="CZ13" s="453"/>
      <c r="DA13" s="454"/>
      <c r="DB13" s="452">
        <v>9.6</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84644</v>
      </c>
      <c r="S14" s="543"/>
      <c r="T14" s="543"/>
      <c r="U14" s="543"/>
      <c r="V14" s="544"/>
      <c r="W14" s="546"/>
      <c r="X14" s="444"/>
      <c r="Y14" s="444"/>
      <c r="Z14" s="444"/>
      <c r="AA14" s="444"/>
      <c r="AB14" s="445"/>
      <c r="AC14" s="535">
        <v>2.2000000000000002</v>
      </c>
      <c r="AD14" s="536"/>
      <c r="AE14" s="536"/>
      <c r="AF14" s="536"/>
      <c r="AG14" s="537"/>
      <c r="AH14" s="535">
        <v>2.6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11.4</v>
      </c>
      <c r="CU14" s="553"/>
      <c r="CV14" s="553"/>
      <c r="CW14" s="553"/>
      <c r="CX14" s="553"/>
      <c r="CY14" s="553"/>
      <c r="CZ14" s="553"/>
      <c r="DA14" s="554"/>
      <c r="DB14" s="552">
        <v>11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83778</v>
      </c>
      <c r="S15" s="543"/>
      <c r="T15" s="543"/>
      <c r="U15" s="543"/>
      <c r="V15" s="544"/>
      <c r="W15" s="545" t="s">
        <v>148</v>
      </c>
      <c r="X15" s="441"/>
      <c r="Y15" s="441"/>
      <c r="Z15" s="441"/>
      <c r="AA15" s="441"/>
      <c r="AB15" s="442"/>
      <c r="AC15" s="408">
        <v>8303</v>
      </c>
      <c r="AD15" s="409"/>
      <c r="AE15" s="409"/>
      <c r="AF15" s="409"/>
      <c r="AG15" s="410"/>
      <c r="AH15" s="408">
        <v>9385</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10667481</v>
      </c>
      <c r="BO15" s="485"/>
      <c r="BP15" s="485"/>
      <c r="BQ15" s="485"/>
      <c r="BR15" s="485"/>
      <c r="BS15" s="485"/>
      <c r="BT15" s="485"/>
      <c r="BU15" s="486"/>
      <c r="BV15" s="484">
        <v>10181099</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24.1</v>
      </c>
      <c r="AD16" s="536"/>
      <c r="AE16" s="536"/>
      <c r="AF16" s="536"/>
      <c r="AG16" s="537"/>
      <c r="AH16" s="535">
        <v>25.7</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16529707</v>
      </c>
      <c r="BO16" s="456"/>
      <c r="BP16" s="456"/>
      <c r="BQ16" s="456"/>
      <c r="BR16" s="456"/>
      <c r="BS16" s="456"/>
      <c r="BT16" s="456"/>
      <c r="BU16" s="457"/>
      <c r="BV16" s="455">
        <v>15876530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25443</v>
      </c>
      <c r="AD17" s="409"/>
      <c r="AE17" s="409"/>
      <c r="AF17" s="409"/>
      <c r="AG17" s="410"/>
      <c r="AH17" s="408">
        <v>26203</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13566430</v>
      </c>
      <c r="BO17" s="456"/>
      <c r="BP17" s="456"/>
      <c r="BQ17" s="456"/>
      <c r="BR17" s="456"/>
      <c r="BS17" s="456"/>
      <c r="BT17" s="456"/>
      <c r="BU17" s="457"/>
      <c r="BV17" s="455">
        <v>12942566</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42.69</v>
      </c>
      <c r="M18" s="508"/>
      <c r="N18" s="508"/>
      <c r="O18" s="508"/>
      <c r="P18" s="508"/>
      <c r="Q18" s="508"/>
      <c r="R18" s="509"/>
      <c r="S18" s="509"/>
      <c r="T18" s="509"/>
      <c r="U18" s="509"/>
      <c r="V18" s="510"/>
      <c r="W18" s="526"/>
      <c r="X18" s="527"/>
      <c r="Y18" s="527"/>
      <c r="Z18" s="527"/>
      <c r="AA18" s="527"/>
      <c r="AB18" s="551"/>
      <c r="AC18" s="425">
        <v>73.7</v>
      </c>
      <c r="AD18" s="426"/>
      <c r="AE18" s="426"/>
      <c r="AF18" s="426"/>
      <c r="AG18" s="511"/>
      <c r="AH18" s="425">
        <v>71.7</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19156085</v>
      </c>
      <c r="BO18" s="456"/>
      <c r="BP18" s="456"/>
      <c r="BQ18" s="456"/>
      <c r="BR18" s="456"/>
      <c r="BS18" s="456"/>
      <c r="BT18" s="456"/>
      <c r="BU18" s="457"/>
      <c r="BV18" s="455">
        <v>18979606</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1951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24938337</v>
      </c>
      <c r="BO19" s="456"/>
      <c r="BP19" s="456"/>
      <c r="BQ19" s="456"/>
      <c r="BR19" s="456"/>
      <c r="BS19" s="456"/>
      <c r="BT19" s="456"/>
      <c r="BU19" s="457"/>
      <c r="BV19" s="455">
        <v>24974516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34216</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36999828</v>
      </c>
      <c r="BO22" s="485"/>
      <c r="BP22" s="485"/>
      <c r="BQ22" s="485"/>
      <c r="BR22" s="485"/>
      <c r="BS22" s="485"/>
      <c r="BT22" s="485"/>
      <c r="BU22" s="486"/>
      <c r="BV22" s="484">
        <v>40740115</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19578780</v>
      </c>
      <c r="BO23" s="456"/>
      <c r="BP23" s="456"/>
      <c r="BQ23" s="456"/>
      <c r="BR23" s="456"/>
      <c r="BS23" s="456"/>
      <c r="BT23" s="456"/>
      <c r="BU23" s="457"/>
      <c r="BV23" s="455">
        <v>20989456</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8910</v>
      </c>
      <c r="R24" s="409"/>
      <c r="S24" s="409"/>
      <c r="T24" s="409"/>
      <c r="U24" s="409"/>
      <c r="V24" s="410"/>
      <c r="W24" s="498"/>
      <c r="X24" s="435"/>
      <c r="Y24" s="436"/>
      <c r="Z24" s="411" t="s">
        <v>173</v>
      </c>
      <c r="AA24" s="412"/>
      <c r="AB24" s="412"/>
      <c r="AC24" s="412"/>
      <c r="AD24" s="412"/>
      <c r="AE24" s="412"/>
      <c r="AF24" s="412"/>
      <c r="AG24" s="413"/>
      <c r="AH24" s="408">
        <v>512</v>
      </c>
      <c r="AI24" s="409"/>
      <c r="AJ24" s="409"/>
      <c r="AK24" s="409"/>
      <c r="AL24" s="410"/>
      <c r="AM24" s="408">
        <v>1549312</v>
      </c>
      <c r="AN24" s="409"/>
      <c r="AO24" s="409"/>
      <c r="AP24" s="409"/>
      <c r="AQ24" s="409"/>
      <c r="AR24" s="410"/>
      <c r="AS24" s="408">
        <v>3026</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21901252</v>
      </c>
      <c r="BO24" s="456"/>
      <c r="BP24" s="456"/>
      <c r="BQ24" s="456"/>
      <c r="BR24" s="456"/>
      <c r="BS24" s="456"/>
      <c r="BT24" s="456"/>
      <c r="BU24" s="457"/>
      <c r="BV24" s="455">
        <v>24348962</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2</v>
      </c>
      <c r="M25" s="409"/>
      <c r="N25" s="409"/>
      <c r="O25" s="409"/>
      <c r="P25" s="410"/>
      <c r="Q25" s="408">
        <v>7590</v>
      </c>
      <c r="R25" s="409"/>
      <c r="S25" s="409"/>
      <c r="T25" s="409"/>
      <c r="U25" s="409"/>
      <c r="V25" s="410"/>
      <c r="W25" s="498"/>
      <c r="X25" s="435"/>
      <c r="Y25" s="436"/>
      <c r="Z25" s="411" t="s">
        <v>176</v>
      </c>
      <c r="AA25" s="412"/>
      <c r="AB25" s="412"/>
      <c r="AC25" s="412"/>
      <c r="AD25" s="412"/>
      <c r="AE25" s="412"/>
      <c r="AF25" s="412"/>
      <c r="AG25" s="413"/>
      <c r="AH25" s="408" t="s">
        <v>131</v>
      </c>
      <c r="AI25" s="409"/>
      <c r="AJ25" s="409"/>
      <c r="AK25" s="409"/>
      <c r="AL25" s="410"/>
      <c r="AM25" s="408" t="s">
        <v>177</v>
      </c>
      <c r="AN25" s="409"/>
      <c r="AO25" s="409"/>
      <c r="AP25" s="409"/>
      <c r="AQ25" s="409"/>
      <c r="AR25" s="410"/>
      <c r="AS25" s="408" t="s">
        <v>131</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9458798</v>
      </c>
      <c r="BO25" s="485"/>
      <c r="BP25" s="485"/>
      <c r="BQ25" s="485"/>
      <c r="BR25" s="485"/>
      <c r="BS25" s="485"/>
      <c r="BT25" s="485"/>
      <c r="BU25" s="486"/>
      <c r="BV25" s="484">
        <v>10929104</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6700</v>
      </c>
      <c r="R26" s="409"/>
      <c r="S26" s="409"/>
      <c r="T26" s="409"/>
      <c r="U26" s="409"/>
      <c r="V26" s="410"/>
      <c r="W26" s="498"/>
      <c r="X26" s="435"/>
      <c r="Y26" s="436"/>
      <c r="Z26" s="411" t="s">
        <v>180</v>
      </c>
      <c r="AA26" s="466"/>
      <c r="AB26" s="466"/>
      <c r="AC26" s="466"/>
      <c r="AD26" s="466"/>
      <c r="AE26" s="466"/>
      <c r="AF26" s="466"/>
      <c r="AG26" s="467"/>
      <c r="AH26" s="408">
        <v>67</v>
      </c>
      <c r="AI26" s="409"/>
      <c r="AJ26" s="409"/>
      <c r="AK26" s="409"/>
      <c r="AL26" s="410"/>
      <c r="AM26" s="408">
        <v>227264</v>
      </c>
      <c r="AN26" s="409"/>
      <c r="AO26" s="409"/>
      <c r="AP26" s="409"/>
      <c r="AQ26" s="409"/>
      <c r="AR26" s="410"/>
      <c r="AS26" s="408">
        <v>3392</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182</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183</v>
      </c>
      <c r="F27" s="412"/>
      <c r="G27" s="412"/>
      <c r="H27" s="412"/>
      <c r="I27" s="412"/>
      <c r="J27" s="412"/>
      <c r="K27" s="413"/>
      <c r="L27" s="408">
        <v>1</v>
      </c>
      <c r="M27" s="409"/>
      <c r="N27" s="409"/>
      <c r="O27" s="409"/>
      <c r="P27" s="410"/>
      <c r="Q27" s="408">
        <v>6900</v>
      </c>
      <c r="R27" s="409"/>
      <c r="S27" s="409"/>
      <c r="T27" s="409"/>
      <c r="U27" s="409"/>
      <c r="V27" s="410"/>
      <c r="W27" s="498"/>
      <c r="X27" s="435"/>
      <c r="Y27" s="436"/>
      <c r="Z27" s="411" t="s">
        <v>184</v>
      </c>
      <c r="AA27" s="412"/>
      <c r="AB27" s="412"/>
      <c r="AC27" s="412"/>
      <c r="AD27" s="412"/>
      <c r="AE27" s="412"/>
      <c r="AF27" s="412"/>
      <c r="AG27" s="413"/>
      <c r="AH27" s="408">
        <v>44</v>
      </c>
      <c r="AI27" s="409"/>
      <c r="AJ27" s="409"/>
      <c r="AK27" s="409"/>
      <c r="AL27" s="410"/>
      <c r="AM27" s="408">
        <v>127061</v>
      </c>
      <c r="AN27" s="409"/>
      <c r="AO27" s="409"/>
      <c r="AP27" s="409"/>
      <c r="AQ27" s="409"/>
      <c r="AR27" s="410"/>
      <c r="AS27" s="408">
        <v>2888</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186</v>
      </c>
      <c r="F28" s="412"/>
      <c r="G28" s="412"/>
      <c r="H28" s="412"/>
      <c r="I28" s="412"/>
      <c r="J28" s="412"/>
      <c r="K28" s="413"/>
      <c r="L28" s="408">
        <v>1</v>
      </c>
      <c r="M28" s="409"/>
      <c r="N28" s="409"/>
      <c r="O28" s="409"/>
      <c r="P28" s="410"/>
      <c r="Q28" s="408">
        <v>6200</v>
      </c>
      <c r="R28" s="409"/>
      <c r="S28" s="409"/>
      <c r="T28" s="409"/>
      <c r="U28" s="409"/>
      <c r="V28" s="410"/>
      <c r="W28" s="498"/>
      <c r="X28" s="435"/>
      <c r="Y28" s="436"/>
      <c r="Z28" s="411" t="s">
        <v>187</v>
      </c>
      <c r="AA28" s="412"/>
      <c r="AB28" s="412"/>
      <c r="AC28" s="412"/>
      <c r="AD28" s="412"/>
      <c r="AE28" s="412"/>
      <c r="AF28" s="412"/>
      <c r="AG28" s="413"/>
      <c r="AH28" s="408" t="s">
        <v>182</v>
      </c>
      <c r="AI28" s="409"/>
      <c r="AJ28" s="409"/>
      <c r="AK28" s="409"/>
      <c r="AL28" s="410"/>
      <c r="AM28" s="408" t="s">
        <v>182</v>
      </c>
      <c r="AN28" s="409"/>
      <c r="AO28" s="409"/>
      <c r="AP28" s="409"/>
      <c r="AQ28" s="409"/>
      <c r="AR28" s="410"/>
      <c r="AS28" s="408" t="s">
        <v>177</v>
      </c>
      <c r="AT28" s="409"/>
      <c r="AU28" s="409"/>
      <c r="AV28" s="409"/>
      <c r="AW28" s="409"/>
      <c r="AX28" s="468"/>
      <c r="AY28" s="472" t="s">
        <v>188</v>
      </c>
      <c r="AZ28" s="473"/>
      <c r="BA28" s="473"/>
      <c r="BB28" s="474"/>
      <c r="BC28" s="481" t="s">
        <v>50</v>
      </c>
      <c r="BD28" s="482"/>
      <c r="BE28" s="482"/>
      <c r="BF28" s="482"/>
      <c r="BG28" s="482"/>
      <c r="BH28" s="482"/>
      <c r="BI28" s="482"/>
      <c r="BJ28" s="482"/>
      <c r="BK28" s="482"/>
      <c r="BL28" s="482"/>
      <c r="BM28" s="483"/>
      <c r="BN28" s="484">
        <v>3028192</v>
      </c>
      <c r="BO28" s="485"/>
      <c r="BP28" s="485"/>
      <c r="BQ28" s="485"/>
      <c r="BR28" s="485"/>
      <c r="BS28" s="485"/>
      <c r="BT28" s="485"/>
      <c r="BU28" s="486"/>
      <c r="BV28" s="484">
        <v>3026867</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189</v>
      </c>
      <c r="F29" s="412"/>
      <c r="G29" s="412"/>
      <c r="H29" s="412"/>
      <c r="I29" s="412"/>
      <c r="J29" s="412"/>
      <c r="K29" s="413"/>
      <c r="L29" s="408">
        <v>18</v>
      </c>
      <c r="M29" s="409"/>
      <c r="N29" s="409"/>
      <c r="O29" s="409"/>
      <c r="P29" s="410"/>
      <c r="Q29" s="408">
        <v>5600</v>
      </c>
      <c r="R29" s="409"/>
      <c r="S29" s="409"/>
      <c r="T29" s="409"/>
      <c r="U29" s="409"/>
      <c r="V29" s="410"/>
      <c r="W29" s="499"/>
      <c r="X29" s="500"/>
      <c r="Y29" s="501"/>
      <c r="Z29" s="411" t="s">
        <v>190</v>
      </c>
      <c r="AA29" s="412"/>
      <c r="AB29" s="412"/>
      <c r="AC29" s="412"/>
      <c r="AD29" s="412"/>
      <c r="AE29" s="412"/>
      <c r="AF29" s="412"/>
      <c r="AG29" s="413"/>
      <c r="AH29" s="408">
        <v>556</v>
      </c>
      <c r="AI29" s="409"/>
      <c r="AJ29" s="409"/>
      <c r="AK29" s="409"/>
      <c r="AL29" s="410"/>
      <c r="AM29" s="408">
        <v>1676373</v>
      </c>
      <c r="AN29" s="409"/>
      <c r="AO29" s="409"/>
      <c r="AP29" s="409"/>
      <c r="AQ29" s="409"/>
      <c r="AR29" s="410"/>
      <c r="AS29" s="408">
        <v>3015</v>
      </c>
      <c r="AT29" s="409"/>
      <c r="AU29" s="409"/>
      <c r="AV29" s="409"/>
      <c r="AW29" s="409"/>
      <c r="AX29" s="468"/>
      <c r="AY29" s="475"/>
      <c r="AZ29" s="476"/>
      <c r="BA29" s="476"/>
      <c r="BB29" s="477"/>
      <c r="BC29" s="469" t="s">
        <v>191</v>
      </c>
      <c r="BD29" s="470"/>
      <c r="BE29" s="470"/>
      <c r="BF29" s="470"/>
      <c r="BG29" s="470"/>
      <c r="BH29" s="470"/>
      <c r="BI29" s="470"/>
      <c r="BJ29" s="470"/>
      <c r="BK29" s="470"/>
      <c r="BL29" s="470"/>
      <c r="BM29" s="471"/>
      <c r="BN29" s="455">
        <v>975755</v>
      </c>
      <c r="BO29" s="456"/>
      <c r="BP29" s="456"/>
      <c r="BQ29" s="456"/>
      <c r="BR29" s="456"/>
      <c r="BS29" s="456"/>
      <c r="BT29" s="456"/>
      <c r="BU29" s="457"/>
      <c r="BV29" s="455">
        <v>1755749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192</v>
      </c>
      <c r="X30" s="423"/>
      <c r="Y30" s="423"/>
      <c r="Z30" s="423"/>
      <c r="AA30" s="423"/>
      <c r="AB30" s="423"/>
      <c r="AC30" s="423"/>
      <c r="AD30" s="423"/>
      <c r="AE30" s="423"/>
      <c r="AF30" s="423"/>
      <c r="AG30" s="424"/>
      <c r="AH30" s="425">
        <v>98.3</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2636301</v>
      </c>
      <c r="BO30" s="490"/>
      <c r="BP30" s="490"/>
      <c r="BQ30" s="490"/>
      <c r="BR30" s="490"/>
      <c r="BS30" s="490"/>
      <c r="BT30" s="490"/>
      <c r="BU30" s="491"/>
      <c r="BV30" s="489">
        <v>4959707</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193</v>
      </c>
      <c r="D32" s="414"/>
      <c r="E32" s="414"/>
      <c r="F32" s="414"/>
      <c r="G32" s="414"/>
      <c r="H32" s="414"/>
      <c r="I32" s="414"/>
      <c r="J32" s="414"/>
      <c r="K32" s="414"/>
      <c r="L32" s="414"/>
      <c r="M32" s="414"/>
      <c r="N32" s="414"/>
      <c r="O32" s="414"/>
      <c r="P32" s="414"/>
      <c r="Q32" s="414"/>
      <c r="R32" s="414"/>
      <c r="S32" s="414"/>
      <c r="U32" s="415" t="s">
        <v>194</v>
      </c>
      <c r="V32" s="415"/>
      <c r="W32" s="415"/>
      <c r="X32" s="415"/>
      <c r="Y32" s="415"/>
      <c r="Z32" s="415"/>
      <c r="AA32" s="415"/>
      <c r="AB32" s="415"/>
      <c r="AC32" s="415"/>
      <c r="AD32" s="415"/>
      <c r="AE32" s="415"/>
      <c r="AF32" s="415"/>
      <c r="AG32" s="415"/>
      <c r="AH32" s="415"/>
      <c r="AI32" s="415"/>
      <c r="AJ32" s="415"/>
      <c r="AK32" s="415"/>
      <c r="AM32" s="415" t="s">
        <v>195</v>
      </c>
      <c r="AN32" s="415"/>
      <c r="AO32" s="415"/>
      <c r="AP32" s="415"/>
      <c r="AQ32" s="415"/>
      <c r="AR32" s="415"/>
      <c r="AS32" s="415"/>
      <c r="AT32" s="415"/>
      <c r="AU32" s="415"/>
      <c r="AV32" s="415"/>
      <c r="AW32" s="415"/>
      <c r="AX32" s="415"/>
      <c r="AY32" s="415"/>
      <c r="AZ32" s="415"/>
      <c r="BA32" s="415"/>
      <c r="BB32" s="415"/>
      <c r="BC32" s="415"/>
      <c r="BE32" s="415" t="s">
        <v>196</v>
      </c>
      <c r="BF32" s="415"/>
      <c r="BG32" s="415"/>
      <c r="BH32" s="415"/>
      <c r="BI32" s="415"/>
      <c r="BJ32" s="415"/>
      <c r="BK32" s="415"/>
      <c r="BL32" s="415"/>
      <c r="BM32" s="415"/>
      <c r="BN32" s="415"/>
      <c r="BO32" s="415"/>
      <c r="BP32" s="415"/>
      <c r="BQ32" s="415"/>
      <c r="BR32" s="415"/>
      <c r="BS32" s="415"/>
      <c r="BT32" s="415"/>
      <c r="BU32" s="415"/>
      <c r="BW32" s="415" t="s">
        <v>197</v>
      </c>
      <c r="BX32" s="415"/>
      <c r="BY32" s="415"/>
      <c r="BZ32" s="415"/>
      <c r="CA32" s="415"/>
      <c r="CB32" s="415"/>
      <c r="CC32" s="415"/>
      <c r="CD32" s="415"/>
      <c r="CE32" s="415"/>
      <c r="CF32" s="415"/>
      <c r="CG32" s="415"/>
      <c r="CH32" s="415"/>
      <c r="CI32" s="415"/>
      <c r="CJ32" s="415"/>
      <c r="CK32" s="415"/>
      <c r="CL32" s="415"/>
      <c r="CM32" s="415"/>
      <c r="CO32" s="415" t="s">
        <v>198</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199</v>
      </c>
      <c r="D33" s="407"/>
      <c r="E33" s="406" t="s">
        <v>200</v>
      </c>
      <c r="F33" s="406"/>
      <c r="G33" s="406"/>
      <c r="H33" s="406"/>
      <c r="I33" s="406"/>
      <c r="J33" s="406"/>
      <c r="K33" s="406"/>
      <c r="L33" s="406"/>
      <c r="M33" s="406"/>
      <c r="N33" s="406"/>
      <c r="O33" s="406"/>
      <c r="P33" s="406"/>
      <c r="Q33" s="406"/>
      <c r="R33" s="406"/>
      <c r="S33" s="406"/>
      <c r="T33" s="206"/>
      <c r="U33" s="407" t="s">
        <v>199</v>
      </c>
      <c r="V33" s="407"/>
      <c r="W33" s="406" t="s">
        <v>201</v>
      </c>
      <c r="X33" s="406"/>
      <c r="Y33" s="406"/>
      <c r="Z33" s="406"/>
      <c r="AA33" s="406"/>
      <c r="AB33" s="406"/>
      <c r="AC33" s="406"/>
      <c r="AD33" s="406"/>
      <c r="AE33" s="406"/>
      <c r="AF33" s="406"/>
      <c r="AG33" s="406"/>
      <c r="AH33" s="406"/>
      <c r="AI33" s="406"/>
      <c r="AJ33" s="406"/>
      <c r="AK33" s="406"/>
      <c r="AL33" s="206"/>
      <c r="AM33" s="407" t="s">
        <v>199</v>
      </c>
      <c r="AN33" s="407"/>
      <c r="AO33" s="406" t="s">
        <v>200</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199</v>
      </c>
      <c r="CP33" s="407"/>
      <c r="CQ33" s="406" t="s">
        <v>205</v>
      </c>
      <c r="CR33" s="406"/>
      <c r="CS33" s="406"/>
      <c r="CT33" s="406"/>
      <c r="CU33" s="406"/>
      <c r="CV33" s="406"/>
      <c r="CW33" s="406"/>
      <c r="CX33" s="406"/>
      <c r="CY33" s="406"/>
      <c r="CZ33" s="406"/>
      <c r="DA33" s="406"/>
      <c r="DB33" s="406"/>
      <c r="DC33" s="406"/>
      <c r="DD33" s="406"/>
      <c r="DE33" s="406"/>
      <c r="DF33" s="206"/>
      <c r="DG33" s="405" t="s">
        <v>206</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奈良県市町村総合事務組合</v>
      </c>
      <c r="BZ34" s="404"/>
      <c r="CA34" s="404"/>
      <c r="CB34" s="404"/>
      <c r="CC34" s="404"/>
      <c r="CD34" s="404"/>
      <c r="CE34" s="404"/>
      <c r="CF34" s="404"/>
      <c r="CG34" s="404"/>
      <c r="CH34" s="404"/>
      <c r="CI34" s="404"/>
      <c r="CJ34" s="404"/>
      <c r="CK34" s="404"/>
      <c r="CL34" s="404"/>
      <c r="CM34" s="404"/>
      <c r="CN34" s="181"/>
      <c r="CO34" s="403" t="str">
        <f>IF(CQ34="","",MAX(C34:D43,U34:V43,AM34:AN43,BE34:BF43,BW34:BX43)+1)</f>
        <v/>
      </c>
      <c r="CP34" s="403"/>
      <c r="CQ34" s="404" t="str">
        <f>IF('各会計、関係団体の財政状況及び健全化判断比率'!BS7="","",'各会計、関係団体の財政状況及び健全化判断比率'!BS7)</f>
        <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公園墓地事業特別会計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奈良県後期高齢者医療広域連合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公共用地先行取得事業特別会計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介護サービス事業特別会計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奈良県広域消防組合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後期高齢者医療事業特別会計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t="str">
        <f t="shared" si="2"/>
        <v/>
      </c>
      <c r="BX37" s="403"/>
      <c r="BY37" s="404" t="str">
        <f>IF('各会計、関係団体の財政状況及び健全化判断比率'!B71="","",'各会計、関係団体の財政状況及び健全化判断比率'!B71)</f>
        <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400" t="s">
        <v>208</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209</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210</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211</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212</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213</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214</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215</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XmSIR4DP/Cd9fhL9kUCQPo0qLsN6a3QasceuA3CnAolpxLR74AozEePZB2NAuXiuR6fxZkLK0jJ6Ei7z8SEKmQ==" saltValue="7vTJF+lQ4y/Cpqtzrc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216</v>
      </c>
      <c r="DI1" s="754"/>
      <c r="DJ1" s="754"/>
      <c r="DK1" s="754"/>
      <c r="DL1" s="754"/>
      <c r="DM1" s="754"/>
      <c r="DN1" s="755"/>
      <c r="DO1" s="214"/>
      <c r="DP1" s="753" t="s">
        <v>217</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219</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220</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221</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222</v>
      </c>
      <c r="S4" s="710"/>
      <c r="T4" s="710"/>
      <c r="U4" s="710"/>
      <c r="V4" s="710"/>
      <c r="W4" s="710"/>
      <c r="X4" s="710"/>
      <c r="Y4" s="711"/>
      <c r="Z4" s="709" t="s">
        <v>223</v>
      </c>
      <c r="AA4" s="710"/>
      <c r="AB4" s="710"/>
      <c r="AC4" s="711"/>
      <c r="AD4" s="709" t="s">
        <v>224</v>
      </c>
      <c r="AE4" s="710"/>
      <c r="AF4" s="710"/>
      <c r="AG4" s="710"/>
      <c r="AH4" s="710"/>
      <c r="AI4" s="710"/>
      <c r="AJ4" s="710"/>
      <c r="AK4" s="711"/>
      <c r="AL4" s="709" t="s">
        <v>223</v>
      </c>
      <c r="AM4" s="710"/>
      <c r="AN4" s="710"/>
      <c r="AO4" s="711"/>
      <c r="AP4" s="756" t="s">
        <v>225</v>
      </c>
      <c r="AQ4" s="756"/>
      <c r="AR4" s="756"/>
      <c r="AS4" s="756"/>
      <c r="AT4" s="756"/>
      <c r="AU4" s="756"/>
      <c r="AV4" s="756"/>
      <c r="AW4" s="756"/>
      <c r="AX4" s="756"/>
      <c r="AY4" s="756"/>
      <c r="AZ4" s="756"/>
      <c r="BA4" s="756"/>
      <c r="BB4" s="756"/>
      <c r="BC4" s="756"/>
      <c r="BD4" s="756"/>
      <c r="BE4" s="756"/>
      <c r="BF4" s="756"/>
      <c r="BG4" s="756" t="s">
        <v>226</v>
      </c>
      <c r="BH4" s="756"/>
      <c r="BI4" s="756"/>
      <c r="BJ4" s="756"/>
      <c r="BK4" s="756"/>
      <c r="BL4" s="756"/>
      <c r="BM4" s="756"/>
      <c r="BN4" s="756"/>
      <c r="BO4" s="756" t="s">
        <v>223</v>
      </c>
      <c r="BP4" s="756"/>
      <c r="BQ4" s="756"/>
      <c r="BR4" s="756"/>
      <c r="BS4" s="756" t="s">
        <v>227</v>
      </c>
      <c r="BT4" s="756"/>
      <c r="BU4" s="756"/>
      <c r="BV4" s="756"/>
      <c r="BW4" s="756"/>
      <c r="BX4" s="756"/>
      <c r="BY4" s="756"/>
      <c r="BZ4" s="756"/>
      <c r="CA4" s="756"/>
      <c r="CB4" s="756"/>
      <c r="CD4" s="709" t="s">
        <v>228</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229</v>
      </c>
      <c r="C5" s="716"/>
      <c r="D5" s="716"/>
      <c r="E5" s="716"/>
      <c r="F5" s="716"/>
      <c r="G5" s="716"/>
      <c r="H5" s="716"/>
      <c r="I5" s="716"/>
      <c r="J5" s="716"/>
      <c r="K5" s="716"/>
      <c r="L5" s="716"/>
      <c r="M5" s="716"/>
      <c r="N5" s="716"/>
      <c r="O5" s="716"/>
      <c r="P5" s="716"/>
      <c r="Q5" s="717"/>
      <c r="R5" s="712">
        <v>12032235</v>
      </c>
      <c r="S5" s="713"/>
      <c r="T5" s="713"/>
      <c r="U5" s="713"/>
      <c r="V5" s="713"/>
      <c r="W5" s="713"/>
      <c r="X5" s="713"/>
      <c r="Y5" s="738"/>
      <c r="Z5" s="751">
        <v>30.6</v>
      </c>
      <c r="AA5" s="751"/>
      <c r="AB5" s="751"/>
      <c r="AC5" s="751"/>
      <c r="AD5" s="752">
        <v>11280489</v>
      </c>
      <c r="AE5" s="752"/>
      <c r="AF5" s="752"/>
      <c r="AG5" s="752"/>
      <c r="AH5" s="752"/>
      <c r="AI5" s="752"/>
      <c r="AJ5" s="752"/>
      <c r="AK5" s="752"/>
      <c r="AL5" s="739">
        <v>56.6</v>
      </c>
      <c r="AM5" s="721"/>
      <c r="AN5" s="721"/>
      <c r="AO5" s="740"/>
      <c r="AP5" s="715" t="s">
        <v>230</v>
      </c>
      <c r="AQ5" s="716"/>
      <c r="AR5" s="716"/>
      <c r="AS5" s="716"/>
      <c r="AT5" s="716"/>
      <c r="AU5" s="716"/>
      <c r="AV5" s="716"/>
      <c r="AW5" s="716"/>
      <c r="AX5" s="716"/>
      <c r="AY5" s="716"/>
      <c r="AZ5" s="716"/>
      <c r="BA5" s="716"/>
      <c r="BB5" s="716"/>
      <c r="BC5" s="716"/>
      <c r="BD5" s="716"/>
      <c r="BE5" s="716"/>
      <c r="BF5" s="717"/>
      <c r="BG5" s="657">
        <v>11280489</v>
      </c>
      <c r="BH5" s="658"/>
      <c r="BI5" s="658"/>
      <c r="BJ5" s="658"/>
      <c r="BK5" s="658"/>
      <c r="BL5" s="658"/>
      <c r="BM5" s="658"/>
      <c r="BN5" s="659"/>
      <c r="BO5" s="695">
        <v>93.8</v>
      </c>
      <c r="BP5" s="695"/>
      <c r="BQ5" s="695"/>
      <c r="BR5" s="695"/>
      <c r="BS5" s="696">
        <v>191511</v>
      </c>
      <c r="BT5" s="696"/>
      <c r="BU5" s="696"/>
      <c r="BV5" s="696"/>
      <c r="BW5" s="696"/>
      <c r="BX5" s="696"/>
      <c r="BY5" s="696"/>
      <c r="BZ5" s="696"/>
      <c r="CA5" s="696"/>
      <c r="CB5" s="734"/>
      <c r="CD5" s="709" t="s">
        <v>225</v>
      </c>
      <c r="CE5" s="710"/>
      <c r="CF5" s="710"/>
      <c r="CG5" s="710"/>
      <c r="CH5" s="710"/>
      <c r="CI5" s="710"/>
      <c r="CJ5" s="710"/>
      <c r="CK5" s="710"/>
      <c r="CL5" s="710"/>
      <c r="CM5" s="710"/>
      <c r="CN5" s="710"/>
      <c r="CO5" s="710"/>
      <c r="CP5" s="710"/>
      <c r="CQ5" s="711"/>
      <c r="CR5" s="709" t="s">
        <v>231</v>
      </c>
      <c r="CS5" s="710"/>
      <c r="CT5" s="710"/>
      <c r="CU5" s="710"/>
      <c r="CV5" s="710"/>
      <c r="CW5" s="710"/>
      <c r="CX5" s="710"/>
      <c r="CY5" s="711"/>
      <c r="CZ5" s="709" t="s">
        <v>223</v>
      </c>
      <c r="DA5" s="710"/>
      <c r="DB5" s="710"/>
      <c r="DC5" s="711"/>
      <c r="DD5" s="709" t="s">
        <v>232</v>
      </c>
      <c r="DE5" s="710"/>
      <c r="DF5" s="710"/>
      <c r="DG5" s="710"/>
      <c r="DH5" s="710"/>
      <c r="DI5" s="710"/>
      <c r="DJ5" s="710"/>
      <c r="DK5" s="710"/>
      <c r="DL5" s="710"/>
      <c r="DM5" s="710"/>
      <c r="DN5" s="710"/>
      <c r="DO5" s="710"/>
      <c r="DP5" s="711"/>
      <c r="DQ5" s="709" t="s">
        <v>233</v>
      </c>
      <c r="DR5" s="710"/>
      <c r="DS5" s="710"/>
      <c r="DT5" s="710"/>
      <c r="DU5" s="710"/>
      <c r="DV5" s="710"/>
      <c r="DW5" s="710"/>
      <c r="DX5" s="710"/>
      <c r="DY5" s="710"/>
      <c r="DZ5" s="710"/>
      <c r="EA5" s="710"/>
      <c r="EB5" s="710"/>
      <c r="EC5" s="711"/>
    </row>
    <row r="6" spans="2:143" ht="11.25" customHeight="1" x14ac:dyDescent="0.15">
      <c r="B6" s="654" t="s">
        <v>234</v>
      </c>
      <c r="C6" s="655"/>
      <c r="D6" s="655"/>
      <c r="E6" s="655"/>
      <c r="F6" s="655"/>
      <c r="G6" s="655"/>
      <c r="H6" s="655"/>
      <c r="I6" s="655"/>
      <c r="J6" s="655"/>
      <c r="K6" s="655"/>
      <c r="L6" s="655"/>
      <c r="M6" s="655"/>
      <c r="N6" s="655"/>
      <c r="O6" s="655"/>
      <c r="P6" s="655"/>
      <c r="Q6" s="656"/>
      <c r="R6" s="657">
        <v>185166</v>
      </c>
      <c r="S6" s="658"/>
      <c r="T6" s="658"/>
      <c r="U6" s="658"/>
      <c r="V6" s="658"/>
      <c r="W6" s="658"/>
      <c r="X6" s="658"/>
      <c r="Y6" s="659"/>
      <c r="Z6" s="695">
        <v>0.5</v>
      </c>
      <c r="AA6" s="695"/>
      <c r="AB6" s="695"/>
      <c r="AC6" s="695"/>
      <c r="AD6" s="696">
        <v>185166</v>
      </c>
      <c r="AE6" s="696"/>
      <c r="AF6" s="696"/>
      <c r="AG6" s="696"/>
      <c r="AH6" s="696"/>
      <c r="AI6" s="696"/>
      <c r="AJ6" s="696"/>
      <c r="AK6" s="696"/>
      <c r="AL6" s="660">
        <v>0.9</v>
      </c>
      <c r="AM6" s="661"/>
      <c r="AN6" s="661"/>
      <c r="AO6" s="697"/>
      <c r="AP6" s="654" t="s">
        <v>235</v>
      </c>
      <c r="AQ6" s="655"/>
      <c r="AR6" s="655"/>
      <c r="AS6" s="655"/>
      <c r="AT6" s="655"/>
      <c r="AU6" s="655"/>
      <c r="AV6" s="655"/>
      <c r="AW6" s="655"/>
      <c r="AX6" s="655"/>
      <c r="AY6" s="655"/>
      <c r="AZ6" s="655"/>
      <c r="BA6" s="655"/>
      <c r="BB6" s="655"/>
      <c r="BC6" s="655"/>
      <c r="BD6" s="655"/>
      <c r="BE6" s="655"/>
      <c r="BF6" s="656"/>
      <c r="BG6" s="657">
        <v>11280489</v>
      </c>
      <c r="BH6" s="658"/>
      <c r="BI6" s="658"/>
      <c r="BJ6" s="658"/>
      <c r="BK6" s="658"/>
      <c r="BL6" s="658"/>
      <c r="BM6" s="658"/>
      <c r="BN6" s="659"/>
      <c r="BO6" s="695">
        <v>93.8</v>
      </c>
      <c r="BP6" s="695"/>
      <c r="BQ6" s="695"/>
      <c r="BR6" s="695"/>
      <c r="BS6" s="696">
        <v>191511</v>
      </c>
      <c r="BT6" s="696"/>
      <c r="BU6" s="696"/>
      <c r="BV6" s="696"/>
      <c r="BW6" s="696"/>
      <c r="BX6" s="696"/>
      <c r="BY6" s="696"/>
      <c r="BZ6" s="696"/>
      <c r="CA6" s="696"/>
      <c r="CB6" s="734"/>
      <c r="CD6" s="715" t="s">
        <v>236</v>
      </c>
      <c r="CE6" s="716"/>
      <c r="CF6" s="716"/>
      <c r="CG6" s="716"/>
      <c r="CH6" s="716"/>
      <c r="CI6" s="716"/>
      <c r="CJ6" s="716"/>
      <c r="CK6" s="716"/>
      <c r="CL6" s="716"/>
      <c r="CM6" s="716"/>
      <c r="CN6" s="716"/>
      <c r="CO6" s="716"/>
      <c r="CP6" s="716"/>
      <c r="CQ6" s="717"/>
      <c r="CR6" s="657">
        <v>284928</v>
      </c>
      <c r="CS6" s="658"/>
      <c r="CT6" s="658"/>
      <c r="CU6" s="658"/>
      <c r="CV6" s="658"/>
      <c r="CW6" s="658"/>
      <c r="CX6" s="658"/>
      <c r="CY6" s="659"/>
      <c r="CZ6" s="739">
        <v>0.7</v>
      </c>
      <c r="DA6" s="721"/>
      <c r="DB6" s="721"/>
      <c r="DC6" s="741"/>
      <c r="DD6" s="663" t="s">
        <v>131</v>
      </c>
      <c r="DE6" s="658"/>
      <c r="DF6" s="658"/>
      <c r="DG6" s="658"/>
      <c r="DH6" s="658"/>
      <c r="DI6" s="658"/>
      <c r="DJ6" s="658"/>
      <c r="DK6" s="658"/>
      <c r="DL6" s="658"/>
      <c r="DM6" s="658"/>
      <c r="DN6" s="658"/>
      <c r="DO6" s="658"/>
      <c r="DP6" s="659"/>
      <c r="DQ6" s="663">
        <v>284928</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5330</v>
      </c>
      <c r="S7" s="658"/>
      <c r="T7" s="658"/>
      <c r="U7" s="658"/>
      <c r="V7" s="658"/>
      <c r="W7" s="658"/>
      <c r="X7" s="658"/>
      <c r="Y7" s="659"/>
      <c r="Z7" s="695">
        <v>0</v>
      </c>
      <c r="AA7" s="695"/>
      <c r="AB7" s="695"/>
      <c r="AC7" s="695"/>
      <c r="AD7" s="696">
        <v>5330</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4984179</v>
      </c>
      <c r="BH7" s="658"/>
      <c r="BI7" s="658"/>
      <c r="BJ7" s="658"/>
      <c r="BK7" s="658"/>
      <c r="BL7" s="658"/>
      <c r="BM7" s="658"/>
      <c r="BN7" s="659"/>
      <c r="BO7" s="695">
        <v>41.4</v>
      </c>
      <c r="BP7" s="695"/>
      <c r="BQ7" s="695"/>
      <c r="BR7" s="695"/>
      <c r="BS7" s="696">
        <v>191511</v>
      </c>
      <c r="BT7" s="696"/>
      <c r="BU7" s="696"/>
      <c r="BV7" s="696"/>
      <c r="BW7" s="696"/>
      <c r="BX7" s="696"/>
      <c r="BY7" s="696"/>
      <c r="BZ7" s="696"/>
      <c r="CA7" s="696"/>
      <c r="CB7" s="734"/>
      <c r="CD7" s="654" t="s">
        <v>239</v>
      </c>
      <c r="CE7" s="655"/>
      <c r="CF7" s="655"/>
      <c r="CG7" s="655"/>
      <c r="CH7" s="655"/>
      <c r="CI7" s="655"/>
      <c r="CJ7" s="655"/>
      <c r="CK7" s="655"/>
      <c r="CL7" s="655"/>
      <c r="CM7" s="655"/>
      <c r="CN7" s="655"/>
      <c r="CO7" s="655"/>
      <c r="CP7" s="655"/>
      <c r="CQ7" s="656"/>
      <c r="CR7" s="657">
        <v>4330652</v>
      </c>
      <c r="CS7" s="658"/>
      <c r="CT7" s="658"/>
      <c r="CU7" s="658"/>
      <c r="CV7" s="658"/>
      <c r="CW7" s="658"/>
      <c r="CX7" s="658"/>
      <c r="CY7" s="659"/>
      <c r="CZ7" s="695">
        <v>11.2</v>
      </c>
      <c r="DA7" s="695"/>
      <c r="DB7" s="695"/>
      <c r="DC7" s="695"/>
      <c r="DD7" s="663">
        <v>527556</v>
      </c>
      <c r="DE7" s="658"/>
      <c r="DF7" s="658"/>
      <c r="DG7" s="658"/>
      <c r="DH7" s="658"/>
      <c r="DI7" s="658"/>
      <c r="DJ7" s="658"/>
      <c r="DK7" s="658"/>
      <c r="DL7" s="658"/>
      <c r="DM7" s="658"/>
      <c r="DN7" s="658"/>
      <c r="DO7" s="658"/>
      <c r="DP7" s="659"/>
      <c r="DQ7" s="663">
        <v>3410610</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113005</v>
      </c>
      <c r="S8" s="658"/>
      <c r="T8" s="658"/>
      <c r="U8" s="658"/>
      <c r="V8" s="658"/>
      <c r="W8" s="658"/>
      <c r="X8" s="658"/>
      <c r="Y8" s="659"/>
      <c r="Z8" s="695">
        <v>0.3</v>
      </c>
      <c r="AA8" s="695"/>
      <c r="AB8" s="695"/>
      <c r="AC8" s="695"/>
      <c r="AD8" s="696">
        <v>113005</v>
      </c>
      <c r="AE8" s="696"/>
      <c r="AF8" s="696"/>
      <c r="AG8" s="696"/>
      <c r="AH8" s="696"/>
      <c r="AI8" s="696"/>
      <c r="AJ8" s="696"/>
      <c r="AK8" s="696"/>
      <c r="AL8" s="660">
        <v>0.6</v>
      </c>
      <c r="AM8" s="661"/>
      <c r="AN8" s="661"/>
      <c r="AO8" s="697"/>
      <c r="AP8" s="654" t="s">
        <v>241</v>
      </c>
      <c r="AQ8" s="655"/>
      <c r="AR8" s="655"/>
      <c r="AS8" s="655"/>
      <c r="AT8" s="655"/>
      <c r="AU8" s="655"/>
      <c r="AV8" s="655"/>
      <c r="AW8" s="655"/>
      <c r="AX8" s="655"/>
      <c r="AY8" s="655"/>
      <c r="AZ8" s="655"/>
      <c r="BA8" s="655"/>
      <c r="BB8" s="655"/>
      <c r="BC8" s="655"/>
      <c r="BD8" s="655"/>
      <c r="BE8" s="655"/>
      <c r="BF8" s="656"/>
      <c r="BG8" s="657">
        <v>144919</v>
      </c>
      <c r="BH8" s="658"/>
      <c r="BI8" s="658"/>
      <c r="BJ8" s="658"/>
      <c r="BK8" s="658"/>
      <c r="BL8" s="658"/>
      <c r="BM8" s="658"/>
      <c r="BN8" s="659"/>
      <c r="BO8" s="695">
        <v>1.2</v>
      </c>
      <c r="BP8" s="695"/>
      <c r="BQ8" s="695"/>
      <c r="BR8" s="695"/>
      <c r="BS8" s="696" t="s">
        <v>182</v>
      </c>
      <c r="BT8" s="696"/>
      <c r="BU8" s="696"/>
      <c r="BV8" s="696"/>
      <c r="BW8" s="696"/>
      <c r="BX8" s="696"/>
      <c r="BY8" s="696"/>
      <c r="BZ8" s="696"/>
      <c r="CA8" s="696"/>
      <c r="CB8" s="734"/>
      <c r="CD8" s="654" t="s">
        <v>242</v>
      </c>
      <c r="CE8" s="655"/>
      <c r="CF8" s="655"/>
      <c r="CG8" s="655"/>
      <c r="CH8" s="655"/>
      <c r="CI8" s="655"/>
      <c r="CJ8" s="655"/>
      <c r="CK8" s="655"/>
      <c r="CL8" s="655"/>
      <c r="CM8" s="655"/>
      <c r="CN8" s="655"/>
      <c r="CO8" s="655"/>
      <c r="CP8" s="655"/>
      <c r="CQ8" s="656"/>
      <c r="CR8" s="657">
        <v>15154508</v>
      </c>
      <c r="CS8" s="658"/>
      <c r="CT8" s="658"/>
      <c r="CU8" s="658"/>
      <c r="CV8" s="658"/>
      <c r="CW8" s="658"/>
      <c r="CX8" s="658"/>
      <c r="CY8" s="659"/>
      <c r="CZ8" s="695">
        <v>39.299999999999997</v>
      </c>
      <c r="DA8" s="695"/>
      <c r="DB8" s="695"/>
      <c r="DC8" s="695"/>
      <c r="DD8" s="663">
        <v>20276</v>
      </c>
      <c r="DE8" s="658"/>
      <c r="DF8" s="658"/>
      <c r="DG8" s="658"/>
      <c r="DH8" s="658"/>
      <c r="DI8" s="658"/>
      <c r="DJ8" s="658"/>
      <c r="DK8" s="658"/>
      <c r="DL8" s="658"/>
      <c r="DM8" s="658"/>
      <c r="DN8" s="658"/>
      <c r="DO8" s="658"/>
      <c r="DP8" s="659"/>
      <c r="DQ8" s="663">
        <v>7259404</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79086</v>
      </c>
      <c r="S9" s="658"/>
      <c r="T9" s="658"/>
      <c r="U9" s="658"/>
      <c r="V9" s="658"/>
      <c r="W9" s="658"/>
      <c r="X9" s="658"/>
      <c r="Y9" s="659"/>
      <c r="Z9" s="695">
        <v>0.2</v>
      </c>
      <c r="AA9" s="695"/>
      <c r="AB9" s="695"/>
      <c r="AC9" s="695"/>
      <c r="AD9" s="696">
        <v>79086</v>
      </c>
      <c r="AE9" s="696"/>
      <c r="AF9" s="696"/>
      <c r="AG9" s="696"/>
      <c r="AH9" s="696"/>
      <c r="AI9" s="696"/>
      <c r="AJ9" s="696"/>
      <c r="AK9" s="696"/>
      <c r="AL9" s="660">
        <v>0.4</v>
      </c>
      <c r="AM9" s="661"/>
      <c r="AN9" s="661"/>
      <c r="AO9" s="697"/>
      <c r="AP9" s="654" t="s">
        <v>244</v>
      </c>
      <c r="AQ9" s="655"/>
      <c r="AR9" s="655"/>
      <c r="AS9" s="655"/>
      <c r="AT9" s="655"/>
      <c r="AU9" s="655"/>
      <c r="AV9" s="655"/>
      <c r="AW9" s="655"/>
      <c r="AX9" s="655"/>
      <c r="AY9" s="655"/>
      <c r="AZ9" s="655"/>
      <c r="BA9" s="655"/>
      <c r="BB9" s="655"/>
      <c r="BC9" s="655"/>
      <c r="BD9" s="655"/>
      <c r="BE9" s="655"/>
      <c r="BF9" s="656"/>
      <c r="BG9" s="657">
        <v>3908878</v>
      </c>
      <c r="BH9" s="658"/>
      <c r="BI9" s="658"/>
      <c r="BJ9" s="658"/>
      <c r="BK9" s="658"/>
      <c r="BL9" s="658"/>
      <c r="BM9" s="658"/>
      <c r="BN9" s="659"/>
      <c r="BO9" s="695">
        <v>32.5</v>
      </c>
      <c r="BP9" s="695"/>
      <c r="BQ9" s="695"/>
      <c r="BR9" s="695"/>
      <c r="BS9" s="696" t="s">
        <v>245</v>
      </c>
      <c r="BT9" s="696"/>
      <c r="BU9" s="696"/>
      <c r="BV9" s="696"/>
      <c r="BW9" s="696"/>
      <c r="BX9" s="696"/>
      <c r="BY9" s="696"/>
      <c r="BZ9" s="696"/>
      <c r="CA9" s="696"/>
      <c r="CB9" s="734"/>
      <c r="CD9" s="654" t="s">
        <v>246</v>
      </c>
      <c r="CE9" s="655"/>
      <c r="CF9" s="655"/>
      <c r="CG9" s="655"/>
      <c r="CH9" s="655"/>
      <c r="CI9" s="655"/>
      <c r="CJ9" s="655"/>
      <c r="CK9" s="655"/>
      <c r="CL9" s="655"/>
      <c r="CM9" s="655"/>
      <c r="CN9" s="655"/>
      <c r="CO9" s="655"/>
      <c r="CP9" s="655"/>
      <c r="CQ9" s="656"/>
      <c r="CR9" s="657">
        <v>5820290</v>
      </c>
      <c r="CS9" s="658"/>
      <c r="CT9" s="658"/>
      <c r="CU9" s="658"/>
      <c r="CV9" s="658"/>
      <c r="CW9" s="658"/>
      <c r="CX9" s="658"/>
      <c r="CY9" s="659"/>
      <c r="CZ9" s="695">
        <v>15.1</v>
      </c>
      <c r="DA9" s="695"/>
      <c r="DB9" s="695"/>
      <c r="DC9" s="695"/>
      <c r="DD9" s="663">
        <v>39396</v>
      </c>
      <c r="DE9" s="658"/>
      <c r="DF9" s="658"/>
      <c r="DG9" s="658"/>
      <c r="DH9" s="658"/>
      <c r="DI9" s="658"/>
      <c r="DJ9" s="658"/>
      <c r="DK9" s="658"/>
      <c r="DL9" s="658"/>
      <c r="DM9" s="658"/>
      <c r="DN9" s="658"/>
      <c r="DO9" s="658"/>
      <c r="DP9" s="659"/>
      <c r="DQ9" s="663">
        <v>2242996</v>
      </c>
      <c r="DR9" s="658"/>
      <c r="DS9" s="658"/>
      <c r="DT9" s="658"/>
      <c r="DU9" s="658"/>
      <c r="DV9" s="658"/>
      <c r="DW9" s="658"/>
      <c r="DX9" s="658"/>
      <c r="DY9" s="658"/>
      <c r="DZ9" s="658"/>
      <c r="EA9" s="658"/>
      <c r="EB9" s="658"/>
      <c r="EC9" s="694"/>
    </row>
    <row r="10" spans="2:143" ht="11.25" customHeight="1" x14ac:dyDescent="0.15">
      <c r="B10" s="654" t="s">
        <v>247</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131</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288851</v>
      </c>
      <c r="BH10" s="658"/>
      <c r="BI10" s="658"/>
      <c r="BJ10" s="658"/>
      <c r="BK10" s="658"/>
      <c r="BL10" s="658"/>
      <c r="BM10" s="658"/>
      <c r="BN10" s="659"/>
      <c r="BO10" s="695">
        <v>2.4</v>
      </c>
      <c r="BP10" s="695"/>
      <c r="BQ10" s="695"/>
      <c r="BR10" s="695"/>
      <c r="BS10" s="696" t="s">
        <v>131</v>
      </c>
      <c r="BT10" s="696"/>
      <c r="BU10" s="696"/>
      <c r="BV10" s="696"/>
      <c r="BW10" s="696"/>
      <c r="BX10" s="696"/>
      <c r="BY10" s="696"/>
      <c r="BZ10" s="696"/>
      <c r="CA10" s="696"/>
      <c r="CB10" s="734"/>
      <c r="CD10" s="654" t="s">
        <v>249</v>
      </c>
      <c r="CE10" s="655"/>
      <c r="CF10" s="655"/>
      <c r="CG10" s="655"/>
      <c r="CH10" s="655"/>
      <c r="CI10" s="655"/>
      <c r="CJ10" s="655"/>
      <c r="CK10" s="655"/>
      <c r="CL10" s="655"/>
      <c r="CM10" s="655"/>
      <c r="CN10" s="655"/>
      <c r="CO10" s="655"/>
      <c r="CP10" s="655"/>
      <c r="CQ10" s="656"/>
      <c r="CR10" s="657">
        <v>37985</v>
      </c>
      <c r="CS10" s="658"/>
      <c r="CT10" s="658"/>
      <c r="CU10" s="658"/>
      <c r="CV10" s="658"/>
      <c r="CW10" s="658"/>
      <c r="CX10" s="658"/>
      <c r="CY10" s="659"/>
      <c r="CZ10" s="695">
        <v>0.1</v>
      </c>
      <c r="DA10" s="695"/>
      <c r="DB10" s="695"/>
      <c r="DC10" s="695"/>
      <c r="DD10" s="663" t="s">
        <v>131</v>
      </c>
      <c r="DE10" s="658"/>
      <c r="DF10" s="658"/>
      <c r="DG10" s="658"/>
      <c r="DH10" s="658"/>
      <c r="DI10" s="658"/>
      <c r="DJ10" s="658"/>
      <c r="DK10" s="658"/>
      <c r="DL10" s="658"/>
      <c r="DM10" s="658"/>
      <c r="DN10" s="658"/>
      <c r="DO10" s="658"/>
      <c r="DP10" s="659"/>
      <c r="DQ10" s="663">
        <v>17985</v>
      </c>
      <c r="DR10" s="658"/>
      <c r="DS10" s="658"/>
      <c r="DT10" s="658"/>
      <c r="DU10" s="658"/>
      <c r="DV10" s="658"/>
      <c r="DW10" s="658"/>
      <c r="DX10" s="658"/>
      <c r="DY10" s="658"/>
      <c r="DZ10" s="658"/>
      <c r="EA10" s="658"/>
      <c r="EB10" s="658"/>
      <c r="EC10" s="694"/>
    </row>
    <row r="11" spans="2:143" ht="11.25" customHeight="1" x14ac:dyDescent="0.15">
      <c r="B11" s="654" t="s">
        <v>250</v>
      </c>
      <c r="C11" s="655"/>
      <c r="D11" s="655"/>
      <c r="E11" s="655"/>
      <c r="F11" s="655"/>
      <c r="G11" s="655"/>
      <c r="H11" s="655"/>
      <c r="I11" s="655"/>
      <c r="J11" s="655"/>
      <c r="K11" s="655"/>
      <c r="L11" s="655"/>
      <c r="M11" s="655"/>
      <c r="N11" s="655"/>
      <c r="O11" s="655"/>
      <c r="P11" s="655"/>
      <c r="Q11" s="656"/>
      <c r="R11" s="657">
        <v>2005605</v>
      </c>
      <c r="S11" s="658"/>
      <c r="T11" s="658"/>
      <c r="U11" s="658"/>
      <c r="V11" s="658"/>
      <c r="W11" s="658"/>
      <c r="X11" s="658"/>
      <c r="Y11" s="659"/>
      <c r="Z11" s="660">
        <v>5.0999999999999996</v>
      </c>
      <c r="AA11" s="661"/>
      <c r="AB11" s="661"/>
      <c r="AC11" s="662"/>
      <c r="AD11" s="663">
        <v>2005605</v>
      </c>
      <c r="AE11" s="658"/>
      <c r="AF11" s="658"/>
      <c r="AG11" s="658"/>
      <c r="AH11" s="658"/>
      <c r="AI11" s="658"/>
      <c r="AJ11" s="658"/>
      <c r="AK11" s="659"/>
      <c r="AL11" s="660">
        <v>10.1</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641531</v>
      </c>
      <c r="BH11" s="658"/>
      <c r="BI11" s="658"/>
      <c r="BJ11" s="658"/>
      <c r="BK11" s="658"/>
      <c r="BL11" s="658"/>
      <c r="BM11" s="658"/>
      <c r="BN11" s="659"/>
      <c r="BO11" s="695">
        <v>5.3</v>
      </c>
      <c r="BP11" s="695"/>
      <c r="BQ11" s="695"/>
      <c r="BR11" s="695"/>
      <c r="BS11" s="696">
        <v>191511</v>
      </c>
      <c r="BT11" s="696"/>
      <c r="BU11" s="696"/>
      <c r="BV11" s="696"/>
      <c r="BW11" s="696"/>
      <c r="BX11" s="696"/>
      <c r="BY11" s="696"/>
      <c r="BZ11" s="696"/>
      <c r="CA11" s="696"/>
      <c r="CB11" s="734"/>
      <c r="CD11" s="654" t="s">
        <v>252</v>
      </c>
      <c r="CE11" s="655"/>
      <c r="CF11" s="655"/>
      <c r="CG11" s="655"/>
      <c r="CH11" s="655"/>
      <c r="CI11" s="655"/>
      <c r="CJ11" s="655"/>
      <c r="CK11" s="655"/>
      <c r="CL11" s="655"/>
      <c r="CM11" s="655"/>
      <c r="CN11" s="655"/>
      <c r="CO11" s="655"/>
      <c r="CP11" s="655"/>
      <c r="CQ11" s="656"/>
      <c r="CR11" s="657">
        <v>328239</v>
      </c>
      <c r="CS11" s="658"/>
      <c r="CT11" s="658"/>
      <c r="CU11" s="658"/>
      <c r="CV11" s="658"/>
      <c r="CW11" s="658"/>
      <c r="CX11" s="658"/>
      <c r="CY11" s="659"/>
      <c r="CZ11" s="695">
        <v>0.9</v>
      </c>
      <c r="DA11" s="695"/>
      <c r="DB11" s="695"/>
      <c r="DC11" s="695"/>
      <c r="DD11" s="663">
        <v>175590</v>
      </c>
      <c r="DE11" s="658"/>
      <c r="DF11" s="658"/>
      <c r="DG11" s="658"/>
      <c r="DH11" s="658"/>
      <c r="DI11" s="658"/>
      <c r="DJ11" s="658"/>
      <c r="DK11" s="658"/>
      <c r="DL11" s="658"/>
      <c r="DM11" s="658"/>
      <c r="DN11" s="658"/>
      <c r="DO11" s="658"/>
      <c r="DP11" s="659"/>
      <c r="DQ11" s="663">
        <v>155573</v>
      </c>
      <c r="DR11" s="658"/>
      <c r="DS11" s="658"/>
      <c r="DT11" s="658"/>
      <c r="DU11" s="658"/>
      <c r="DV11" s="658"/>
      <c r="DW11" s="658"/>
      <c r="DX11" s="658"/>
      <c r="DY11" s="658"/>
      <c r="DZ11" s="658"/>
      <c r="EA11" s="658"/>
      <c r="EB11" s="658"/>
      <c r="EC11" s="694"/>
    </row>
    <row r="12" spans="2:143" ht="11.25" customHeight="1" x14ac:dyDescent="0.15">
      <c r="B12" s="654" t="s">
        <v>253</v>
      </c>
      <c r="C12" s="655"/>
      <c r="D12" s="655"/>
      <c r="E12" s="655"/>
      <c r="F12" s="655"/>
      <c r="G12" s="655"/>
      <c r="H12" s="655"/>
      <c r="I12" s="655"/>
      <c r="J12" s="655"/>
      <c r="K12" s="655"/>
      <c r="L12" s="655"/>
      <c r="M12" s="655"/>
      <c r="N12" s="655"/>
      <c r="O12" s="655"/>
      <c r="P12" s="655"/>
      <c r="Q12" s="656"/>
      <c r="R12" s="657">
        <v>3127</v>
      </c>
      <c r="S12" s="658"/>
      <c r="T12" s="658"/>
      <c r="U12" s="658"/>
      <c r="V12" s="658"/>
      <c r="W12" s="658"/>
      <c r="X12" s="658"/>
      <c r="Y12" s="659"/>
      <c r="Z12" s="695">
        <v>0</v>
      </c>
      <c r="AA12" s="695"/>
      <c r="AB12" s="695"/>
      <c r="AC12" s="695"/>
      <c r="AD12" s="696">
        <v>3127</v>
      </c>
      <c r="AE12" s="696"/>
      <c r="AF12" s="696"/>
      <c r="AG12" s="696"/>
      <c r="AH12" s="696"/>
      <c r="AI12" s="696"/>
      <c r="AJ12" s="696"/>
      <c r="AK12" s="696"/>
      <c r="AL12" s="660">
        <v>0</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5433982</v>
      </c>
      <c r="BH12" s="658"/>
      <c r="BI12" s="658"/>
      <c r="BJ12" s="658"/>
      <c r="BK12" s="658"/>
      <c r="BL12" s="658"/>
      <c r="BM12" s="658"/>
      <c r="BN12" s="659"/>
      <c r="BO12" s="695">
        <v>45.2</v>
      </c>
      <c r="BP12" s="695"/>
      <c r="BQ12" s="695"/>
      <c r="BR12" s="695"/>
      <c r="BS12" s="696" t="s">
        <v>131</v>
      </c>
      <c r="BT12" s="696"/>
      <c r="BU12" s="696"/>
      <c r="BV12" s="696"/>
      <c r="BW12" s="696"/>
      <c r="BX12" s="696"/>
      <c r="BY12" s="696"/>
      <c r="BZ12" s="696"/>
      <c r="CA12" s="696"/>
      <c r="CB12" s="734"/>
      <c r="CD12" s="654" t="s">
        <v>255</v>
      </c>
      <c r="CE12" s="655"/>
      <c r="CF12" s="655"/>
      <c r="CG12" s="655"/>
      <c r="CH12" s="655"/>
      <c r="CI12" s="655"/>
      <c r="CJ12" s="655"/>
      <c r="CK12" s="655"/>
      <c r="CL12" s="655"/>
      <c r="CM12" s="655"/>
      <c r="CN12" s="655"/>
      <c r="CO12" s="655"/>
      <c r="CP12" s="655"/>
      <c r="CQ12" s="656"/>
      <c r="CR12" s="657">
        <v>517545</v>
      </c>
      <c r="CS12" s="658"/>
      <c r="CT12" s="658"/>
      <c r="CU12" s="658"/>
      <c r="CV12" s="658"/>
      <c r="CW12" s="658"/>
      <c r="CX12" s="658"/>
      <c r="CY12" s="659"/>
      <c r="CZ12" s="695">
        <v>1.3</v>
      </c>
      <c r="DA12" s="695"/>
      <c r="DB12" s="695"/>
      <c r="DC12" s="695"/>
      <c r="DD12" s="663" t="s">
        <v>131</v>
      </c>
      <c r="DE12" s="658"/>
      <c r="DF12" s="658"/>
      <c r="DG12" s="658"/>
      <c r="DH12" s="658"/>
      <c r="DI12" s="658"/>
      <c r="DJ12" s="658"/>
      <c r="DK12" s="658"/>
      <c r="DL12" s="658"/>
      <c r="DM12" s="658"/>
      <c r="DN12" s="658"/>
      <c r="DO12" s="658"/>
      <c r="DP12" s="659"/>
      <c r="DQ12" s="663">
        <v>516309</v>
      </c>
      <c r="DR12" s="658"/>
      <c r="DS12" s="658"/>
      <c r="DT12" s="658"/>
      <c r="DU12" s="658"/>
      <c r="DV12" s="658"/>
      <c r="DW12" s="658"/>
      <c r="DX12" s="658"/>
      <c r="DY12" s="658"/>
      <c r="DZ12" s="658"/>
      <c r="EA12" s="658"/>
      <c r="EB12" s="658"/>
      <c r="EC12" s="694"/>
    </row>
    <row r="13" spans="2:143" ht="11.25" customHeight="1" x14ac:dyDescent="0.15">
      <c r="B13" s="654" t="s">
        <v>256</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182</v>
      </c>
      <c r="AA13" s="695"/>
      <c r="AB13" s="695"/>
      <c r="AC13" s="695"/>
      <c r="AD13" s="696" t="s">
        <v>131</v>
      </c>
      <c r="AE13" s="696"/>
      <c r="AF13" s="696"/>
      <c r="AG13" s="696"/>
      <c r="AH13" s="696"/>
      <c r="AI13" s="696"/>
      <c r="AJ13" s="696"/>
      <c r="AK13" s="696"/>
      <c r="AL13" s="660" t="s">
        <v>131</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5374220</v>
      </c>
      <c r="BH13" s="658"/>
      <c r="BI13" s="658"/>
      <c r="BJ13" s="658"/>
      <c r="BK13" s="658"/>
      <c r="BL13" s="658"/>
      <c r="BM13" s="658"/>
      <c r="BN13" s="659"/>
      <c r="BO13" s="695">
        <v>44.7</v>
      </c>
      <c r="BP13" s="695"/>
      <c r="BQ13" s="695"/>
      <c r="BR13" s="695"/>
      <c r="BS13" s="696" t="s">
        <v>131</v>
      </c>
      <c r="BT13" s="696"/>
      <c r="BU13" s="696"/>
      <c r="BV13" s="696"/>
      <c r="BW13" s="696"/>
      <c r="BX13" s="696"/>
      <c r="BY13" s="696"/>
      <c r="BZ13" s="696"/>
      <c r="CA13" s="696"/>
      <c r="CB13" s="734"/>
      <c r="CD13" s="654" t="s">
        <v>258</v>
      </c>
      <c r="CE13" s="655"/>
      <c r="CF13" s="655"/>
      <c r="CG13" s="655"/>
      <c r="CH13" s="655"/>
      <c r="CI13" s="655"/>
      <c r="CJ13" s="655"/>
      <c r="CK13" s="655"/>
      <c r="CL13" s="655"/>
      <c r="CM13" s="655"/>
      <c r="CN13" s="655"/>
      <c r="CO13" s="655"/>
      <c r="CP13" s="655"/>
      <c r="CQ13" s="656"/>
      <c r="CR13" s="657">
        <v>2662281</v>
      </c>
      <c r="CS13" s="658"/>
      <c r="CT13" s="658"/>
      <c r="CU13" s="658"/>
      <c r="CV13" s="658"/>
      <c r="CW13" s="658"/>
      <c r="CX13" s="658"/>
      <c r="CY13" s="659"/>
      <c r="CZ13" s="695">
        <v>6.9</v>
      </c>
      <c r="DA13" s="695"/>
      <c r="DB13" s="695"/>
      <c r="DC13" s="695"/>
      <c r="DD13" s="663">
        <v>1201520</v>
      </c>
      <c r="DE13" s="658"/>
      <c r="DF13" s="658"/>
      <c r="DG13" s="658"/>
      <c r="DH13" s="658"/>
      <c r="DI13" s="658"/>
      <c r="DJ13" s="658"/>
      <c r="DK13" s="658"/>
      <c r="DL13" s="658"/>
      <c r="DM13" s="658"/>
      <c r="DN13" s="658"/>
      <c r="DO13" s="658"/>
      <c r="DP13" s="659"/>
      <c r="DQ13" s="663">
        <v>1623158</v>
      </c>
      <c r="DR13" s="658"/>
      <c r="DS13" s="658"/>
      <c r="DT13" s="658"/>
      <c r="DU13" s="658"/>
      <c r="DV13" s="658"/>
      <c r="DW13" s="658"/>
      <c r="DX13" s="658"/>
      <c r="DY13" s="658"/>
      <c r="DZ13" s="658"/>
      <c r="EA13" s="658"/>
      <c r="EB13" s="658"/>
      <c r="EC13" s="694"/>
    </row>
    <row r="14" spans="2:143" ht="11.25" customHeight="1" x14ac:dyDescent="0.15">
      <c r="B14" s="654" t="s">
        <v>259</v>
      </c>
      <c r="C14" s="655"/>
      <c r="D14" s="655"/>
      <c r="E14" s="655"/>
      <c r="F14" s="655"/>
      <c r="G14" s="655"/>
      <c r="H14" s="655"/>
      <c r="I14" s="655"/>
      <c r="J14" s="655"/>
      <c r="K14" s="655"/>
      <c r="L14" s="655"/>
      <c r="M14" s="655"/>
      <c r="N14" s="655"/>
      <c r="O14" s="655"/>
      <c r="P14" s="655"/>
      <c r="Q14" s="656"/>
      <c r="R14" s="657">
        <v>969</v>
      </c>
      <c r="S14" s="658"/>
      <c r="T14" s="658"/>
      <c r="U14" s="658"/>
      <c r="V14" s="658"/>
      <c r="W14" s="658"/>
      <c r="X14" s="658"/>
      <c r="Y14" s="659"/>
      <c r="Z14" s="695">
        <v>0</v>
      </c>
      <c r="AA14" s="695"/>
      <c r="AB14" s="695"/>
      <c r="AC14" s="695"/>
      <c r="AD14" s="696">
        <v>969</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240420</v>
      </c>
      <c r="BH14" s="658"/>
      <c r="BI14" s="658"/>
      <c r="BJ14" s="658"/>
      <c r="BK14" s="658"/>
      <c r="BL14" s="658"/>
      <c r="BM14" s="658"/>
      <c r="BN14" s="659"/>
      <c r="BO14" s="695">
        <v>2</v>
      </c>
      <c r="BP14" s="695"/>
      <c r="BQ14" s="695"/>
      <c r="BR14" s="695"/>
      <c r="BS14" s="696" t="s">
        <v>245</v>
      </c>
      <c r="BT14" s="696"/>
      <c r="BU14" s="696"/>
      <c r="BV14" s="696"/>
      <c r="BW14" s="696"/>
      <c r="BX14" s="696"/>
      <c r="BY14" s="696"/>
      <c r="BZ14" s="696"/>
      <c r="CA14" s="696"/>
      <c r="CB14" s="734"/>
      <c r="CD14" s="654" t="s">
        <v>261</v>
      </c>
      <c r="CE14" s="655"/>
      <c r="CF14" s="655"/>
      <c r="CG14" s="655"/>
      <c r="CH14" s="655"/>
      <c r="CI14" s="655"/>
      <c r="CJ14" s="655"/>
      <c r="CK14" s="655"/>
      <c r="CL14" s="655"/>
      <c r="CM14" s="655"/>
      <c r="CN14" s="655"/>
      <c r="CO14" s="655"/>
      <c r="CP14" s="655"/>
      <c r="CQ14" s="656"/>
      <c r="CR14" s="657">
        <v>947311</v>
      </c>
      <c r="CS14" s="658"/>
      <c r="CT14" s="658"/>
      <c r="CU14" s="658"/>
      <c r="CV14" s="658"/>
      <c r="CW14" s="658"/>
      <c r="CX14" s="658"/>
      <c r="CY14" s="659"/>
      <c r="CZ14" s="695">
        <v>2.5</v>
      </c>
      <c r="DA14" s="695"/>
      <c r="DB14" s="695"/>
      <c r="DC14" s="695"/>
      <c r="DD14" s="663">
        <v>22604</v>
      </c>
      <c r="DE14" s="658"/>
      <c r="DF14" s="658"/>
      <c r="DG14" s="658"/>
      <c r="DH14" s="658"/>
      <c r="DI14" s="658"/>
      <c r="DJ14" s="658"/>
      <c r="DK14" s="658"/>
      <c r="DL14" s="658"/>
      <c r="DM14" s="658"/>
      <c r="DN14" s="658"/>
      <c r="DO14" s="658"/>
      <c r="DP14" s="659"/>
      <c r="DQ14" s="663">
        <v>922340</v>
      </c>
      <c r="DR14" s="658"/>
      <c r="DS14" s="658"/>
      <c r="DT14" s="658"/>
      <c r="DU14" s="658"/>
      <c r="DV14" s="658"/>
      <c r="DW14" s="658"/>
      <c r="DX14" s="658"/>
      <c r="DY14" s="658"/>
      <c r="DZ14" s="658"/>
      <c r="EA14" s="658"/>
      <c r="EB14" s="658"/>
      <c r="EC14" s="694"/>
    </row>
    <row r="15" spans="2:143" ht="11.25" customHeight="1" x14ac:dyDescent="0.15">
      <c r="B15" s="654" t="s">
        <v>262</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131</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621908</v>
      </c>
      <c r="BH15" s="658"/>
      <c r="BI15" s="658"/>
      <c r="BJ15" s="658"/>
      <c r="BK15" s="658"/>
      <c r="BL15" s="658"/>
      <c r="BM15" s="658"/>
      <c r="BN15" s="659"/>
      <c r="BO15" s="695">
        <v>5.2</v>
      </c>
      <c r="BP15" s="695"/>
      <c r="BQ15" s="695"/>
      <c r="BR15" s="695"/>
      <c r="BS15" s="696" t="s">
        <v>131</v>
      </c>
      <c r="BT15" s="696"/>
      <c r="BU15" s="696"/>
      <c r="BV15" s="696"/>
      <c r="BW15" s="696"/>
      <c r="BX15" s="696"/>
      <c r="BY15" s="696"/>
      <c r="BZ15" s="696"/>
      <c r="CA15" s="696"/>
      <c r="CB15" s="734"/>
      <c r="CD15" s="654" t="s">
        <v>264</v>
      </c>
      <c r="CE15" s="655"/>
      <c r="CF15" s="655"/>
      <c r="CG15" s="655"/>
      <c r="CH15" s="655"/>
      <c r="CI15" s="655"/>
      <c r="CJ15" s="655"/>
      <c r="CK15" s="655"/>
      <c r="CL15" s="655"/>
      <c r="CM15" s="655"/>
      <c r="CN15" s="655"/>
      <c r="CO15" s="655"/>
      <c r="CP15" s="655"/>
      <c r="CQ15" s="656"/>
      <c r="CR15" s="657">
        <v>3368619</v>
      </c>
      <c r="CS15" s="658"/>
      <c r="CT15" s="658"/>
      <c r="CU15" s="658"/>
      <c r="CV15" s="658"/>
      <c r="CW15" s="658"/>
      <c r="CX15" s="658"/>
      <c r="CY15" s="659"/>
      <c r="CZ15" s="695">
        <v>8.6999999999999993</v>
      </c>
      <c r="DA15" s="695"/>
      <c r="DB15" s="695"/>
      <c r="DC15" s="695"/>
      <c r="DD15" s="663">
        <v>359378</v>
      </c>
      <c r="DE15" s="658"/>
      <c r="DF15" s="658"/>
      <c r="DG15" s="658"/>
      <c r="DH15" s="658"/>
      <c r="DI15" s="658"/>
      <c r="DJ15" s="658"/>
      <c r="DK15" s="658"/>
      <c r="DL15" s="658"/>
      <c r="DM15" s="658"/>
      <c r="DN15" s="658"/>
      <c r="DO15" s="658"/>
      <c r="DP15" s="659"/>
      <c r="DQ15" s="663">
        <v>2624639</v>
      </c>
      <c r="DR15" s="658"/>
      <c r="DS15" s="658"/>
      <c r="DT15" s="658"/>
      <c r="DU15" s="658"/>
      <c r="DV15" s="658"/>
      <c r="DW15" s="658"/>
      <c r="DX15" s="658"/>
      <c r="DY15" s="658"/>
      <c r="DZ15" s="658"/>
      <c r="EA15" s="658"/>
      <c r="EB15" s="658"/>
      <c r="EC15" s="694"/>
    </row>
    <row r="16" spans="2:143" ht="11.25" customHeight="1" x14ac:dyDescent="0.15">
      <c r="B16" s="654" t="s">
        <v>265</v>
      </c>
      <c r="C16" s="655"/>
      <c r="D16" s="655"/>
      <c r="E16" s="655"/>
      <c r="F16" s="655"/>
      <c r="G16" s="655"/>
      <c r="H16" s="655"/>
      <c r="I16" s="655"/>
      <c r="J16" s="655"/>
      <c r="K16" s="655"/>
      <c r="L16" s="655"/>
      <c r="M16" s="655"/>
      <c r="N16" s="655"/>
      <c r="O16" s="655"/>
      <c r="P16" s="655"/>
      <c r="Q16" s="656"/>
      <c r="R16" s="657">
        <v>26405</v>
      </c>
      <c r="S16" s="658"/>
      <c r="T16" s="658"/>
      <c r="U16" s="658"/>
      <c r="V16" s="658"/>
      <c r="W16" s="658"/>
      <c r="X16" s="658"/>
      <c r="Y16" s="659"/>
      <c r="Z16" s="695">
        <v>0.1</v>
      </c>
      <c r="AA16" s="695"/>
      <c r="AB16" s="695"/>
      <c r="AC16" s="695"/>
      <c r="AD16" s="696">
        <v>26405</v>
      </c>
      <c r="AE16" s="696"/>
      <c r="AF16" s="696"/>
      <c r="AG16" s="696"/>
      <c r="AH16" s="696"/>
      <c r="AI16" s="696"/>
      <c r="AJ16" s="696"/>
      <c r="AK16" s="696"/>
      <c r="AL16" s="660">
        <v>0.1</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131</v>
      </c>
      <c r="BP16" s="695"/>
      <c r="BQ16" s="695"/>
      <c r="BR16" s="695"/>
      <c r="BS16" s="696" t="s">
        <v>182</v>
      </c>
      <c r="BT16" s="696"/>
      <c r="BU16" s="696"/>
      <c r="BV16" s="696"/>
      <c r="BW16" s="696"/>
      <c r="BX16" s="696"/>
      <c r="BY16" s="696"/>
      <c r="BZ16" s="696"/>
      <c r="CA16" s="696"/>
      <c r="CB16" s="734"/>
      <c r="CD16" s="654" t="s">
        <v>267</v>
      </c>
      <c r="CE16" s="655"/>
      <c r="CF16" s="655"/>
      <c r="CG16" s="655"/>
      <c r="CH16" s="655"/>
      <c r="CI16" s="655"/>
      <c r="CJ16" s="655"/>
      <c r="CK16" s="655"/>
      <c r="CL16" s="655"/>
      <c r="CM16" s="655"/>
      <c r="CN16" s="655"/>
      <c r="CO16" s="655"/>
      <c r="CP16" s="655"/>
      <c r="CQ16" s="656"/>
      <c r="CR16" s="657">
        <v>17004</v>
      </c>
      <c r="CS16" s="658"/>
      <c r="CT16" s="658"/>
      <c r="CU16" s="658"/>
      <c r="CV16" s="658"/>
      <c r="CW16" s="658"/>
      <c r="CX16" s="658"/>
      <c r="CY16" s="659"/>
      <c r="CZ16" s="695">
        <v>0</v>
      </c>
      <c r="DA16" s="695"/>
      <c r="DB16" s="695"/>
      <c r="DC16" s="695"/>
      <c r="DD16" s="663" t="s">
        <v>131</v>
      </c>
      <c r="DE16" s="658"/>
      <c r="DF16" s="658"/>
      <c r="DG16" s="658"/>
      <c r="DH16" s="658"/>
      <c r="DI16" s="658"/>
      <c r="DJ16" s="658"/>
      <c r="DK16" s="658"/>
      <c r="DL16" s="658"/>
      <c r="DM16" s="658"/>
      <c r="DN16" s="658"/>
      <c r="DO16" s="658"/>
      <c r="DP16" s="659"/>
      <c r="DQ16" s="663">
        <v>12075</v>
      </c>
      <c r="DR16" s="658"/>
      <c r="DS16" s="658"/>
      <c r="DT16" s="658"/>
      <c r="DU16" s="658"/>
      <c r="DV16" s="658"/>
      <c r="DW16" s="658"/>
      <c r="DX16" s="658"/>
      <c r="DY16" s="658"/>
      <c r="DZ16" s="658"/>
      <c r="EA16" s="658"/>
      <c r="EB16" s="658"/>
      <c r="EC16" s="694"/>
    </row>
    <row r="17" spans="2:133" ht="11.25" customHeight="1" x14ac:dyDescent="0.15">
      <c r="B17" s="654" t="s">
        <v>268</v>
      </c>
      <c r="C17" s="655"/>
      <c r="D17" s="655"/>
      <c r="E17" s="655"/>
      <c r="F17" s="655"/>
      <c r="G17" s="655"/>
      <c r="H17" s="655"/>
      <c r="I17" s="655"/>
      <c r="J17" s="655"/>
      <c r="K17" s="655"/>
      <c r="L17" s="655"/>
      <c r="M17" s="655"/>
      <c r="N17" s="655"/>
      <c r="O17" s="655"/>
      <c r="P17" s="655"/>
      <c r="Q17" s="656"/>
      <c r="R17" s="657">
        <v>165597</v>
      </c>
      <c r="S17" s="658"/>
      <c r="T17" s="658"/>
      <c r="U17" s="658"/>
      <c r="V17" s="658"/>
      <c r="W17" s="658"/>
      <c r="X17" s="658"/>
      <c r="Y17" s="659"/>
      <c r="Z17" s="695">
        <v>0.4</v>
      </c>
      <c r="AA17" s="695"/>
      <c r="AB17" s="695"/>
      <c r="AC17" s="695"/>
      <c r="AD17" s="696">
        <v>165597</v>
      </c>
      <c r="AE17" s="696"/>
      <c r="AF17" s="696"/>
      <c r="AG17" s="696"/>
      <c r="AH17" s="696"/>
      <c r="AI17" s="696"/>
      <c r="AJ17" s="696"/>
      <c r="AK17" s="696"/>
      <c r="AL17" s="660">
        <v>0.8</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245</v>
      </c>
      <c r="BH17" s="658"/>
      <c r="BI17" s="658"/>
      <c r="BJ17" s="658"/>
      <c r="BK17" s="658"/>
      <c r="BL17" s="658"/>
      <c r="BM17" s="658"/>
      <c r="BN17" s="659"/>
      <c r="BO17" s="695" t="s">
        <v>131</v>
      </c>
      <c r="BP17" s="695"/>
      <c r="BQ17" s="695"/>
      <c r="BR17" s="695"/>
      <c r="BS17" s="696" t="s">
        <v>245</v>
      </c>
      <c r="BT17" s="696"/>
      <c r="BU17" s="696"/>
      <c r="BV17" s="696"/>
      <c r="BW17" s="696"/>
      <c r="BX17" s="696"/>
      <c r="BY17" s="696"/>
      <c r="BZ17" s="696"/>
      <c r="CA17" s="696"/>
      <c r="CB17" s="734"/>
      <c r="CD17" s="654" t="s">
        <v>270</v>
      </c>
      <c r="CE17" s="655"/>
      <c r="CF17" s="655"/>
      <c r="CG17" s="655"/>
      <c r="CH17" s="655"/>
      <c r="CI17" s="655"/>
      <c r="CJ17" s="655"/>
      <c r="CK17" s="655"/>
      <c r="CL17" s="655"/>
      <c r="CM17" s="655"/>
      <c r="CN17" s="655"/>
      <c r="CO17" s="655"/>
      <c r="CP17" s="655"/>
      <c r="CQ17" s="656"/>
      <c r="CR17" s="657">
        <v>5044190</v>
      </c>
      <c r="CS17" s="658"/>
      <c r="CT17" s="658"/>
      <c r="CU17" s="658"/>
      <c r="CV17" s="658"/>
      <c r="CW17" s="658"/>
      <c r="CX17" s="658"/>
      <c r="CY17" s="659"/>
      <c r="CZ17" s="695">
        <v>13.1</v>
      </c>
      <c r="DA17" s="695"/>
      <c r="DB17" s="695"/>
      <c r="DC17" s="695"/>
      <c r="DD17" s="663" t="s">
        <v>131</v>
      </c>
      <c r="DE17" s="658"/>
      <c r="DF17" s="658"/>
      <c r="DG17" s="658"/>
      <c r="DH17" s="658"/>
      <c r="DI17" s="658"/>
      <c r="DJ17" s="658"/>
      <c r="DK17" s="658"/>
      <c r="DL17" s="658"/>
      <c r="DM17" s="658"/>
      <c r="DN17" s="658"/>
      <c r="DO17" s="658"/>
      <c r="DP17" s="659"/>
      <c r="DQ17" s="663">
        <v>5024159</v>
      </c>
      <c r="DR17" s="658"/>
      <c r="DS17" s="658"/>
      <c r="DT17" s="658"/>
      <c r="DU17" s="658"/>
      <c r="DV17" s="658"/>
      <c r="DW17" s="658"/>
      <c r="DX17" s="658"/>
      <c r="DY17" s="658"/>
      <c r="DZ17" s="658"/>
      <c r="EA17" s="658"/>
      <c r="EB17" s="658"/>
      <c r="EC17" s="694"/>
    </row>
    <row r="18" spans="2:133" ht="11.25" customHeight="1" x14ac:dyDescent="0.15">
      <c r="B18" s="654" t="s">
        <v>271</v>
      </c>
      <c r="C18" s="655"/>
      <c r="D18" s="655"/>
      <c r="E18" s="655"/>
      <c r="F18" s="655"/>
      <c r="G18" s="655"/>
      <c r="H18" s="655"/>
      <c r="I18" s="655"/>
      <c r="J18" s="655"/>
      <c r="K18" s="655"/>
      <c r="L18" s="655"/>
      <c r="M18" s="655"/>
      <c r="N18" s="655"/>
      <c r="O18" s="655"/>
      <c r="P18" s="655"/>
      <c r="Q18" s="656"/>
      <c r="R18" s="657">
        <v>86615</v>
      </c>
      <c r="S18" s="658"/>
      <c r="T18" s="658"/>
      <c r="U18" s="658"/>
      <c r="V18" s="658"/>
      <c r="W18" s="658"/>
      <c r="X18" s="658"/>
      <c r="Y18" s="659"/>
      <c r="Z18" s="695">
        <v>0.2</v>
      </c>
      <c r="AA18" s="695"/>
      <c r="AB18" s="695"/>
      <c r="AC18" s="695"/>
      <c r="AD18" s="696">
        <v>86615</v>
      </c>
      <c r="AE18" s="696"/>
      <c r="AF18" s="696"/>
      <c r="AG18" s="696"/>
      <c r="AH18" s="696"/>
      <c r="AI18" s="696"/>
      <c r="AJ18" s="696"/>
      <c r="AK18" s="696"/>
      <c r="AL18" s="660">
        <v>0.4</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4"/>
      <c r="CD18" s="654" t="s">
        <v>273</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245</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15">
      <c r="B19" s="654" t="s">
        <v>274</v>
      </c>
      <c r="C19" s="655"/>
      <c r="D19" s="655"/>
      <c r="E19" s="655"/>
      <c r="F19" s="655"/>
      <c r="G19" s="655"/>
      <c r="H19" s="655"/>
      <c r="I19" s="655"/>
      <c r="J19" s="655"/>
      <c r="K19" s="655"/>
      <c r="L19" s="655"/>
      <c r="M19" s="655"/>
      <c r="N19" s="655"/>
      <c r="O19" s="655"/>
      <c r="P19" s="655"/>
      <c r="Q19" s="656"/>
      <c r="R19" s="657">
        <v>78642</v>
      </c>
      <c r="S19" s="658"/>
      <c r="T19" s="658"/>
      <c r="U19" s="658"/>
      <c r="V19" s="658"/>
      <c r="W19" s="658"/>
      <c r="X19" s="658"/>
      <c r="Y19" s="659"/>
      <c r="Z19" s="695">
        <v>0.2</v>
      </c>
      <c r="AA19" s="695"/>
      <c r="AB19" s="695"/>
      <c r="AC19" s="695"/>
      <c r="AD19" s="696">
        <v>78642</v>
      </c>
      <c r="AE19" s="696"/>
      <c r="AF19" s="696"/>
      <c r="AG19" s="696"/>
      <c r="AH19" s="696"/>
      <c r="AI19" s="696"/>
      <c r="AJ19" s="696"/>
      <c r="AK19" s="696"/>
      <c r="AL19" s="660">
        <v>0.4</v>
      </c>
      <c r="AM19" s="661"/>
      <c r="AN19" s="661"/>
      <c r="AO19" s="697"/>
      <c r="AP19" s="654" t="s">
        <v>275</v>
      </c>
      <c r="AQ19" s="655"/>
      <c r="AR19" s="655"/>
      <c r="AS19" s="655"/>
      <c r="AT19" s="655"/>
      <c r="AU19" s="655"/>
      <c r="AV19" s="655"/>
      <c r="AW19" s="655"/>
      <c r="AX19" s="655"/>
      <c r="AY19" s="655"/>
      <c r="AZ19" s="655"/>
      <c r="BA19" s="655"/>
      <c r="BB19" s="655"/>
      <c r="BC19" s="655"/>
      <c r="BD19" s="655"/>
      <c r="BE19" s="655"/>
      <c r="BF19" s="656"/>
      <c r="BG19" s="657">
        <v>751746</v>
      </c>
      <c r="BH19" s="658"/>
      <c r="BI19" s="658"/>
      <c r="BJ19" s="658"/>
      <c r="BK19" s="658"/>
      <c r="BL19" s="658"/>
      <c r="BM19" s="658"/>
      <c r="BN19" s="659"/>
      <c r="BO19" s="695">
        <v>6.2</v>
      </c>
      <c r="BP19" s="695"/>
      <c r="BQ19" s="695"/>
      <c r="BR19" s="695"/>
      <c r="BS19" s="696" t="s">
        <v>131</v>
      </c>
      <c r="BT19" s="696"/>
      <c r="BU19" s="696"/>
      <c r="BV19" s="696"/>
      <c r="BW19" s="696"/>
      <c r="BX19" s="696"/>
      <c r="BY19" s="696"/>
      <c r="BZ19" s="696"/>
      <c r="CA19" s="696"/>
      <c r="CB19" s="734"/>
      <c r="CD19" s="654" t="s">
        <v>276</v>
      </c>
      <c r="CE19" s="655"/>
      <c r="CF19" s="655"/>
      <c r="CG19" s="655"/>
      <c r="CH19" s="655"/>
      <c r="CI19" s="655"/>
      <c r="CJ19" s="655"/>
      <c r="CK19" s="655"/>
      <c r="CL19" s="655"/>
      <c r="CM19" s="655"/>
      <c r="CN19" s="655"/>
      <c r="CO19" s="655"/>
      <c r="CP19" s="655"/>
      <c r="CQ19" s="656"/>
      <c r="CR19" s="657" t="s">
        <v>131</v>
      </c>
      <c r="CS19" s="658"/>
      <c r="CT19" s="658"/>
      <c r="CU19" s="658"/>
      <c r="CV19" s="658"/>
      <c r="CW19" s="658"/>
      <c r="CX19" s="658"/>
      <c r="CY19" s="659"/>
      <c r="CZ19" s="695" t="s">
        <v>245</v>
      </c>
      <c r="DA19" s="695"/>
      <c r="DB19" s="695"/>
      <c r="DC19" s="695"/>
      <c r="DD19" s="663" t="s">
        <v>182</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15">
      <c r="B20" s="724" t="s">
        <v>277</v>
      </c>
      <c r="C20" s="725"/>
      <c r="D20" s="725"/>
      <c r="E20" s="725"/>
      <c r="F20" s="725"/>
      <c r="G20" s="725"/>
      <c r="H20" s="725"/>
      <c r="I20" s="725"/>
      <c r="J20" s="725"/>
      <c r="K20" s="725"/>
      <c r="L20" s="725"/>
      <c r="M20" s="725"/>
      <c r="N20" s="725"/>
      <c r="O20" s="725"/>
      <c r="P20" s="725"/>
      <c r="Q20" s="726"/>
      <c r="R20" s="657">
        <v>7973</v>
      </c>
      <c r="S20" s="658"/>
      <c r="T20" s="658"/>
      <c r="U20" s="658"/>
      <c r="V20" s="658"/>
      <c r="W20" s="658"/>
      <c r="X20" s="658"/>
      <c r="Y20" s="659"/>
      <c r="Z20" s="695">
        <v>0</v>
      </c>
      <c r="AA20" s="695"/>
      <c r="AB20" s="695"/>
      <c r="AC20" s="695"/>
      <c r="AD20" s="696">
        <v>7973</v>
      </c>
      <c r="AE20" s="696"/>
      <c r="AF20" s="696"/>
      <c r="AG20" s="696"/>
      <c r="AH20" s="696"/>
      <c r="AI20" s="696"/>
      <c r="AJ20" s="696"/>
      <c r="AK20" s="696"/>
      <c r="AL20" s="660">
        <v>0</v>
      </c>
      <c r="AM20" s="661"/>
      <c r="AN20" s="661"/>
      <c r="AO20" s="697"/>
      <c r="AP20" s="654" t="s">
        <v>278</v>
      </c>
      <c r="AQ20" s="655"/>
      <c r="AR20" s="655"/>
      <c r="AS20" s="655"/>
      <c r="AT20" s="655"/>
      <c r="AU20" s="655"/>
      <c r="AV20" s="655"/>
      <c r="AW20" s="655"/>
      <c r="AX20" s="655"/>
      <c r="AY20" s="655"/>
      <c r="AZ20" s="655"/>
      <c r="BA20" s="655"/>
      <c r="BB20" s="655"/>
      <c r="BC20" s="655"/>
      <c r="BD20" s="655"/>
      <c r="BE20" s="655"/>
      <c r="BF20" s="656"/>
      <c r="BG20" s="657">
        <v>751746</v>
      </c>
      <c r="BH20" s="658"/>
      <c r="BI20" s="658"/>
      <c r="BJ20" s="658"/>
      <c r="BK20" s="658"/>
      <c r="BL20" s="658"/>
      <c r="BM20" s="658"/>
      <c r="BN20" s="659"/>
      <c r="BO20" s="695">
        <v>6.2</v>
      </c>
      <c r="BP20" s="695"/>
      <c r="BQ20" s="695"/>
      <c r="BR20" s="695"/>
      <c r="BS20" s="696" t="s">
        <v>131</v>
      </c>
      <c r="BT20" s="696"/>
      <c r="BU20" s="696"/>
      <c r="BV20" s="696"/>
      <c r="BW20" s="696"/>
      <c r="BX20" s="696"/>
      <c r="BY20" s="696"/>
      <c r="BZ20" s="696"/>
      <c r="CA20" s="696"/>
      <c r="CB20" s="734"/>
      <c r="CD20" s="654" t="s">
        <v>279</v>
      </c>
      <c r="CE20" s="655"/>
      <c r="CF20" s="655"/>
      <c r="CG20" s="655"/>
      <c r="CH20" s="655"/>
      <c r="CI20" s="655"/>
      <c r="CJ20" s="655"/>
      <c r="CK20" s="655"/>
      <c r="CL20" s="655"/>
      <c r="CM20" s="655"/>
      <c r="CN20" s="655"/>
      <c r="CO20" s="655"/>
      <c r="CP20" s="655"/>
      <c r="CQ20" s="656"/>
      <c r="CR20" s="657">
        <v>38513552</v>
      </c>
      <c r="CS20" s="658"/>
      <c r="CT20" s="658"/>
      <c r="CU20" s="658"/>
      <c r="CV20" s="658"/>
      <c r="CW20" s="658"/>
      <c r="CX20" s="658"/>
      <c r="CY20" s="659"/>
      <c r="CZ20" s="695">
        <v>100</v>
      </c>
      <c r="DA20" s="695"/>
      <c r="DB20" s="695"/>
      <c r="DC20" s="695"/>
      <c r="DD20" s="663">
        <v>2346320</v>
      </c>
      <c r="DE20" s="658"/>
      <c r="DF20" s="658"/>
      <c r="DG20" s="658"/>
      <c r="DH20" s="658"/>
      <c r="DI20" s="658"/>
      <c r="DJ20" s="658"/>
      <c r="DK20" s="658"/>
      <c r="DL20" s="658"/>
      <c r="DM20" s="658"/>
      <c r="DN20" s="658"/>
      <c r="DO20" s="658"/>
      <c r="DP20" s="659"/>
      <c r="DQ20" s="663">
        <v>24094176</v>
      </c>
      <c r="DR20" s="658"/>
      <c r="DS20" s="658"/>
      <c r="DT20" s="658"/>
      <c r="DU20" s="658"/>
      <c r="DV20" s="658"/>
      <c r="DW20" s="658"/>
      <c r="DX20" s="658"/>
      <c r="DY20" s="658"/>
      <c r="DZ20" s="658"/>
      <c r="EA20" s="658"/>
      <c r="EB20" s="658"/>
      <c r="EC20" s="694"/>
    </row>
    <row r="21" spans="2:133" ht="11.25" customHeight="1" x14ac:dyDescent="0.15">
      <c r="B21" s="654" t="s">
        <v>280</v>
      </c>
      <c r="C21" s="655"/>
      <c r="D21" s="655"/>
      <c r="E21" s="655"/>
      <c r="F21" s="655"/>
      <c r="G21" s="655"/>
      <c r="H21" s="655"/>
      <c r="I21" s="655"/>
      <c r="J21" s="655"/>
      <c r="K21" s="655"/>
      <c r="L21" s="655"/>
      <c r="M21" s="655"/>
      <c r="N21" s="655"/>
      <c r="O21" s="655"/>
      <c r="P21" s="655"/>
      <c r="Q21" s="656"/>
      <c r="R21" s="657">
        <v>6541126</v>
      </c>
      <c r="S21" s="658"/>
      <c r="T21" s="658"/>
      <c r="U21" s="658"/>
      <c r="V21" s="658"/>
      <c r="W21" s="658"/>
      <c r="X21" s="658"/>
      <c r="Y21" s="659"/>
      <c r="Z21" s="695">
        <v>16.600000000000001</v>
      </c>
      <c r="AA21" s="695"/>
      <c r="AB21" s="695"/>
      <c r="AC21" s="695"/>
      <c r="AD21" s="696">
        <v>5871294</v>
      </c>
      <c r="AE21" s="696"/>
      <c r="AF21" s="696"/>
      <c r="AG21" s="696"/>
      <c r="AH21" s="696"/>
      <c r="AI21" s="696"/>
      <c r="AJ21" s="696"/>
      <c r="AK21" s="696"/>
      <c r="AL21" s="660">
        <v>29.5</v>
      </c>
      <c r="AM21" s="661"/>
      <c r="AN21" s="661"/>
      <c r="AO21" s="697"/>
      <c r="AP21" s="654" t="s">
        <v>281</v>
      </c>
      <c r="AQ21" s="735"/>
      <c r="AR21" s="735"/>
      <c r="AS21" s="735"/>
      <c r="AT21" s="735"/>
      <c r="AU21" s="735"/>
      <c r="AV21" s="735"/>
      <c r="AW21" s="735"/>
      <c r="AX21" s="735"/>
      <c r="AY21" s="735"/>
      <c r="AZ21" s="735"/>
      <c r="BA21" s="735"/>
      <c r="BB21" s="735"/>
      <c r="BC21" s="735"/>
      <c r="BD21" s="735"/>
      <c r="BE21" s="735"/>
      <c r="BF21" s="736"/>
      <c r="BG21" s="657" t="s">
        <v>131</v>
      </c>
      <c r="BH21" s="658"/>
      <c r="BI21" s="658"/>
      <c r="BJ21" s="658"/>
      <c r="BK21" s="658"/>
      <c r="BL21" s="658"/>
      <c r="BM21" s="658"/>
      <c r="BN21" s="659"/>
      <c r="BO21" s="695" t="s">
        <v>131</v>
      </c>
      <c r="BP21" s="695"/>
      <c r="BQ21" s="695"/>
      <c r="BR21" s="695"/>
      <c r="BS21" s="696" t="s">
        <v>131</v>
      </c>
      <c r="BT21" s="696"/>
      <c r="BU21" s="696"/>
      <c r="BV21" s="696"/>
      <c r="BW21" s="696"/>
      <c r="BX21" s="696"/>
      <c r="BY21" s="696"/>
      <c r="BZ21" s="696"/>
      <c r="CA21" s="696"/>
      <c r="CB21" s="734"/>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282</v>
      </c>
      <c r="C22" s="655"/>
      <c r="D22" s="655"/>
      <c r="E22" s="655"/>
      <c r="F22" s="655"/>
      <c r="G22" s="655"/>
      <c r="H22" s="655"/>
      <c r="I22" s="655"/>
      <c r="J22" s="655"/>
      <c r="K22" s="655"/>
      <c r="L22" s="655"/>
      <c r="M22" s="655"/>
      <c r="N22" s="655"/>
      <c r="O22" s="655"/>
      <c r="P22" s="655"/>
      <c r="Q22" s="656"/>
      <c r="R22" s="657">
        <v>5871294</v>
      </c>
      <c r="S22" s="658"/>
      <c r="T22" s="658"/>
      <c r="U22" s="658"/>
      <c r="V22" s="658"/>
      <c r="W22" s="658"/>
      <c r="X22" s="658"/>
      <c r="Y22" s="659"/>
      <c r="Z22" s="695">
        <v>14.9</v>
      </c>
      <c r="AA22" s="695"/>
      <c r="AB22" s="695"/>
      <c r="AC22" s="695"/>
      <c r="AD22" s="696">
        <v>5871294</v>
      </c>
      <c r="AE22" s="696"/>
      <c r="AF22" s="696"/>
      <c r="AG22" s="696"/>
      <c r="AH22" s="696"/>
      <c r="AI22" s="696"/>
      <c r="AJ22" s="696"/>
      <c r="AK22" s="696"/>
      <c r="AL22" s="660">
        <v>29.5</v>
      </c>
      <c r="AM22" s="661"/>
      <c r="AN22" s="661"/>
      <c r="AO22" s="697"/>
      <c r="AP22" s="654" t="s">
        <v>283</v>
      </c>
      <c r="AQ22" s="735"/>
      <c r="AR22" s="735"/>
      <c r="AS22" s="735"/>
      <c r="AT22" s="735"/>
      <c r="AU22" s="735"/>
      <c r="AV22" s="735"/>
      <c r="AW22" s="735"/>
      <c r="AX22" s="735"/>
      <c r="AY22" s="735"/>
      <c r="AZ22" s="735"/>
      <c r="BA22" s="735"/>
      <c r="BB22" s="735"/>
      <c r="BC22" s="735"/>
      <c r="BD22" s="735"/>
      <c r="BE22" s="735"/>
      <c r="BF22" s="736"/>
      <c r="BG22" s="657" t="s">
        <v>131</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4"/>
      <c r="CD22" s="709" t="s">
        <v>284</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285</v>
      </c>
      <c r="C23" s="655"/>
      <c r="D23" s="655"/>
      <c r="E23" s="655"/>
      <c r="F23" s="655"/>
      <c r="G23" s="655"/>
      <c r="H23" s="655"/>
      <c r="I23" s="655"/>
      <c r="J23" s="655"/>
      <c r="K23" s="655"/>
      <c r="L23" s="655"/>
      <c r="M23" s="655"/>
      <c r="N23" s="655"/>
      <c r="O23" s="655"/>
      <c r="P23" s="655"/>
      <c r="Q23" s="656"/>
      <c r="R23" s="657">
        <v>669832</v>
      </c>
      <c r="S23" s="658"/>
      <c r="T23" s="658"/>
      <c r="U23" s="658"/>
      <c r="V23" s="658"/>
      <c r="W23" s="658"/>
      <c r="X23" s="658"/>
      <c r="Y23" s="659"/>
      <c r="Z23" s="695">
        <v>1.7</v>
      </c>
      <c r="AA23" s="695"/>
      <c r="AB23" s="695"/>
      <c r="AC23" s="695"/>
      <c r="AD23" s="696" t="s">
        <v>131</v>
      </c>
      <c r="AE23" s="696"/>
      <c r="AF23" s="696"/>
      <c r="AG23" s="696"/>
      <c r="AH23" s="696"/>
      <c r="AI23" s="696"/>
      <c r="AJ23" s="696"/>
      <c r="AK23" s="696"/>
      <c r="AL23" s="660" t="s">
        <v>182</v>
      </c>
      <c r="AM23" s="661"/>
      <c r="AN23" s="661"/>
      <c r="AO23" s="697"/>
      <c r="AP23" s="654" t="s">
        <v>286</v>
      </c>
      <c r="AQ23" s="735"/>
      <c r="AR23" s="735"/>
      <c r="AS23" s="735"/>
      <c r="AT23" s="735"/>
      <c r="AU23" s="735"/>
      <c r="AV23" s="735"/>
      <c r="AW23" s="735"/>
      <c r="AX23" s="735"/>
      <c r="AY23" s="735"/>
      <c r="AZ23" s="735"/>
      <c r="BA23" s="735"/>
      <c r="BB23" s="735"/>
      <c r="BC23" s="735"/>
      <c r="BD23" s="735"/>
      <c r="BE23" s="735"/>
      <c r="BF23" s="736"/>
      <c r="BG23" s="657">
        <v>751746</v>
      </c>
      <c r="BH23" s="658"/>
      <c r="BI23" s="658"/>
      <c r="BJ23" s="658"/>
      <c r="BK23" s="658"/>
      <c r="BL23" s="658"/>
      <c r="BM23" s="658"/>
      <c r="BN23" s="659"/>
      <c r="BO23" s="695">
        <v>6.2</v>
      </c>
      <c r="BP23" s="695"/>
      <c r="BQ23" s="695"/>
      <c r="BR23" s="695"/>
      <c r="BS23" s="696" t="s">
        <v>131</v>
      </c>
      <c r="BT23" s="696"/>
      <c r="BU23" s="696"/>
      <c r="BV23" s="696"/>
      <c r="BW23" s="696"/>
      <c r="BX23" s="696"/>
      <c r="BY23" s="696"/>
      <c r="BZ23" s="696"/>
      <c r="CA23" s="696"/>
      <c r="CB23" s="734"/>
      <c r="CD23" s="709" t="s">
        <v>225</v>
      </c>
      <c r="CE23" s="710"/>
      <c r="CF23" s="710"/>
      <c r="CG23" s="710"/>
      <c r="CH23" s="710"/>
      <c r="CI23" s="710"/>
      <c r="CJ23" s="710"/>
      <c r="CK23" s="710"/>
      <c r="CL23" s="710"/>
      <c r="CM23" s="710"/>
      <c r="CN23" s="710"/>
      <c r="CO23" s="710"/>
      <c r="CP23" s="710"/>
      <c r="CQ23" s="711"/>
      <c r="CR23" s="709" t="s">
        <v>287</v>
      </c>
      <c r="CS23" s="710"/>
      <c r="CT23" s="710"/>
      <c r="CU23" s="710"/>
      <c r="CV23" s="710"/>
      <c r="CW23" s="710"/>
      <c r="CX23" s="710"/>
      <c r="CY23" s="711"/>
      <c r="CZ23" s="709" t="s">
        <v>288</v>
      </c>
      <c r="DA23" s="710"/>
      <c r="DB23" s="710"/>
      <c r="DC23" s="711"/>
      <c r="DD23" s="709" t="s">
        <v>289</v>
      </c>
      <c r="DE23" s="710"/>
      <c r="DF23" s="710"/>
      <c r="DG23" s="710"/>
      <c r="DH23" s="710"/>
      <c r="DI23" s="710"/>
      <c r="DJ23" s="710"/>
      <c r="DK23" s="711"/>
      <c r="DL23" s="747" t="s">
        <v>290</v>
      </c>
      <c r="DM23" s="748"/>
      <c r="DN23" s="748"/>
      <c r="DO23" s="748"/>
      <c r="DP23" s="748"/>
      <c r="DQ23" s="748"/>
      <c r="DR23" s="748"/>
      <c r="DS23" s="748"/>
      <c r="DT23" s="748"/>
      <c r="DU23" s="748"/>
      <c r="DV23" s="749"/>
      <c r="DW23" s="709" t="s">
        <v>291</v>
      </c>
      <c r="DX23" s="710"/>
      <c r="DY23" s="710"/>
      <c r="DZ23" s="710"/>
      <c r="EA23" s="710"/>
      <c r="EB23" s="710"/>
      <c r="EC23" s="711"/>
    </row>
    <row r="24" spans="2:133" ht="11.25" customHeight="1" x14ac:dyDescent="0.15">
      <c r="B24" s="654" t="s">
        <v>292</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131</v>
      </c>
      <c r="AM24" s="661"/>
      <c r="AN24" s="661"/>
      <c r="AO24" s="697"/>
      <c r="AP24" s="654" t="s">
        <v>293</v>
      </c>
      <c r="AQ24" s="735"/>
      <c r="AR24" s="735"/>
      <c r="AS24" s="735"/>
      <c r="AT24" s="735"/>
      <c r="AU24" s="735"/>
      <c r="AV24" s="735"/>
      <c r="AW24" s="735"/>
      <c r="AX24" s="735"/>
      <c r="AY24" s="735"/>
      <c r="AZ24" s="735"/>
      <c r="BA24" s="735"/>
      <c r="BB24" s="735"/>
      <c r="BC24" s="735"/>
      <c r="BD24" s="735"/>
      <c r="BE24" s="735"/>
      <c r="BF24" s="736"/>
      <c r="BG24" s="657" t="s">
        <v>131</v>
      </c>
      <c r="BH24" s="658"/>
      <c r="BI24" s="658"/>
      <c r="BJ24" s="658"/>
      <c r="BK24" s="658"/>
      <c r="BL24" s="658"/>
      <c r="BM24" s="658"/>
      <c r="BN24" s="659"/>
      <c r="BO24" s="695" t="s">
        <v>131</v>
      </c>
      <c r="BP24" s="695"/>
      <c r="BQ24" s="695"/>
      <c r="BR24" s="695"/>
      <c r="BS24" s="696" t="s">
        <v>182</v>
      </c>
      <c r="BT24" s="696"/>
      <c r="BU24" s="696"/>
      <c r="BV24" s="696"/>
      <c r="BW24" s="696"/>
      <c r="BX24" s="696"/>
      <c r="BY24" s="696"/>
      <c r="BZ24" s="696"/>
      <c r="CA24" s="696"/>
      <c r="CB24" s="734"/>
      <c r="CD24" s="715" t="s">
        <v>294</v>
      </c>
      <c r="CE24" s="716"/>
      <c r="CF24" s="716"/>
      <c r="CG24" s="716"/>
      <c r="CH24" s="716"/>
      <c r="CI24" s="716"/>
      <c r="CJ24" s="716"/>
      <c r="CK24" s="716"/>
      <c r="CL24" s="716"/>
      <c r="CM24" s="716"/>
      <c r="CN24" s="716"/>
      <c r="CO24" s="716"/>
      <c r="CP24" s="716"/>
      <c r="CQ24" s="717"/>
      <c r="CR24" s="712">
        <v>20261774</v>
      </c>
      <c r="CS24" s="713"/>
      <c r="CT24" s="713"/>
      <c r="CU24" s="713"/>
      <c r="CV24" s="713"/>
      <c r="CW24" s="713"/>
      <c r="CX24" s="713"/>
      <c r="CY24" s="738"/>
      <c r="CZ24" s="739">
        <v>52.6</v>
      </c>
      <c r="DA24" s="721"/>
      <c r="DB24" s="721"/>
      <c r="DC24" s="741"/>
      <c r="DD24" s="737">
        <v>12956650</v>
      </c>
      <c r="DE24" s="713"/>
      <c r="DF24" s="713"/>
      <c r="DG24" s="713"/>
      <c r="DH24" s="713"/>
      <c r="DI24" s="713"/>
      <c r="DJ24" s="713"/>
      <c r="DK24" s="738"/>
      <c r="DL24" s="737">
        <v>11223272</v>
      </c>
      <c r="DM24" s="713"/>
      <c r="DN24" s="713"/>
      <c r="DO24" s="713"/>
      <c r="DP24" s="713"/>
      <c r="DQ24" s="713"/>
      <c r="DR24" s="713"/>
      <c r="DS24" s="713"/>
      <c r="DT24" s="713"/>
      <c r="DU24" s="713"/>
      <c r="DV24" s="738"/>
      <c r="DW24" s="739">
        <v>55.1</v>
      </c>
      <c r="DX24" s="721"/>
      <c r="DY24" s="721"/>
      <c r="DZ24" s="721"/>
      <c r="EA24" s="721"/>
      <c r="EB24" s="721"/>
      <c r="EC24" s="740"/>
    </row>
    <row r="25" spans="2:133" ht="11.25" customHeight="1" x14ac:dyDescent="0.15">
      <c r="B25" s="654" t="s">
        <v>295</v>
      </c>
      <c r="C25" s="655"/>
      <c r="D25" s="655"/>
      <c r="E25" s="655"/>
      <c r="F25" s="655"/>
      <c r="G25" s="655"/>
      <c r="H25" s="655"/>
      <c r="I25" s="655"/>
      <c r="J25" s="655"/>
      <c r="K25" s="655"/>
      <c r="L25" s="655"/>
      <c r="M25" s="655"/>
      <c r="N25" s="655"/>
      <c r="O25" s="655"/>
      <c r="P25" s="655"/>
      <c r="Q25" s="656"/>
      <c r="R25" s="657">
        <v>21244266</v>
      </c>
      <c r="S25" s="658"/>
      <c r="T25" s="658"/>
      <c r="U25" s="658"/>
      <c r="V25" s="658"/>
      <c r="W25" s="658"/>
      <c r="X25" s="658"/>
      <c r="Y25" s="659"/>
      <c r="Z25" s="695">
        <v>54</v>
      </c>
      <c r="AA25" s="695"/>
      <c r="AB25" s="695"/>
      <c r="AC25" s="695"/>
      <c r="AD25" s="696">
        <v>19822688</v>
      </c>
      <c r="AE25" s="696"/>
      <c r="AF25" s="696"/>
      <c r="AG25" s="696"/>
      <c r="AH25" s="696"/>
      <c r="AI25" s="696"/>
      <c r="AJ25" s="696"/>
      <c r="AK25" s="696"/>
      <c r="AL25" s="660">
        <v>99.5</v>
      </c>
      <c r="AM25" s="661"/>
      <c r="AN25" s="661"/>
      <c r="AO25" s="697"/>
      <c r="AP25" s="654" t="s">
        <v>296</v>
      </c>
      <c r="AQ25" s="735"/>
      <c r="AR25" s="735"/>
      <c r="AS25" s="735"/>
      <c r="AT25" s="735"/>
      <c r="AU25" s="735"/>
      <c r="AV25" s="735"/>
      <c r="AW25" s="735"/>
      <c r="AX25" s="735"/>
      <c r="AY25" s="735"/>
      <c r="AZ25" s="735"/>
      <c r="BA25" s="735"/>
      <c r="BB25" s="735"/>
      <c r="BC25" s="735"/>
      <c r="BD25" s="735"/>
      <c r="BE25" s="735"/>
      <c r="BF25" s="736"/>
      <c r="BG25" s="657" t="s">
        <v>182</v>
      </c>
      <c r="BH25" s="658"/>
      <c r="BI25" s="658"/>
      <c r="BJ25" s="658"/>
      <c r="BK25" s="658"/>
      <c r="BL25" s="658"/>
      <c r="BM25" s="658"/>
      <c r="BN25" s="659"/>
      <c r="BO25" s="695" t="s">
        <v>131</v>
      </c>
      <c r="BP25" s="695"/>
      <c r="BQ25" s="695"/>
      <c r="BR25" s="695"/>
      <c r="BS25" s="696" t="s">
        <v>245</v>
      </c>
      <c r="BT25" s="696"/>
      <c r="BU25" s="696"/>
      <c r="BV25" s="696"/>
      <c r="BW25" s="696"/>
      <c r="BX25" s="696"/>
      <c r="BY25" s="696"/>
      <c r="BZ25" s="696"/>
      <c r="CA25" s="696"/>
      <c r="CB25" s="734"/>
      <c r="CD25" s="654" t="s">
        <v>297</v>
      </c>
      <c r="CE25" s="655"/>
      <c r="CF25" s="655"/>
      <c r="CG25" s="655"/>
      <c r="CH25" s="655"/>
      <c r="CI25" s="655"/>
      <c r="CJ25" s="655"/>
      <c r="CK25" s="655"/>
      <c r="CL25" s="655"/>
      <c r="CM25" s="655"/>
      <c r="CN25" s="655"/>
      <c r="CO25" s="655"/>
      <c r="CP25" s="655"/>
      <c r="CQ25" s="656"/>
      <c r="CR25" s="657">
        <v>5599139</v>
      </c>
      <c r="CS25" s="670"/>
      <c r="CT25" s="670"/>
      <c r="CU25" s="670"/>
      <c r="CV25" s="670"/>
      <c r="CW25" s="670"/>
      <c r="CX25" s="670"/>
      <c r="CY25" s="671"/>
      <c r="CZ25" s="660">
        <v>14.5</v>
      </c>
      <c r="DA25" s="672"/>
      <c r="DB25" s="672"/>
      <c r="DC25" s="673"/>
      <c r="DD25" s="663">
        <v>5275470</v>
      </c>
      <c r="DE25" s="670"/>
      <c r="DF25" s="670"/>
      <c r="DG25" s="670"/>
      <c r="DH25" s="670"/>
      <c r="DI25" s="670"/>
      <c r="DJ25" s="670"/>
      <c r="DK25" s="671"/>
      <c r="DL25" s="663">
        <v>5212665</v>
      </c>
      <c r="DM25" s="670"/>
      <c r="DN25" s="670"/>
      <c r="DO25" s="670"/>
      <c r="DP25" s="670"/>
      <c r="DQ25" s="670"/>
      <c r="DR25" s="670"/>
      <c r="DS25" s="670"/>
      <c r="DT25" s="670"/>
      <c r="DU25" s="670"/>
      <c r="DV25" s="671"/>
      <c r="DW25" s="660">
        <v>25.6</v>
      </c>
      <c r="DX25" s="672"/>
      <c r="DY25" s="672"/>
      <c r="DZ25" s="672"/>
      <c r="EA25" s="672"/>
      <c r="EB25" s="672"/>
      <c r="EC25" s="684"/>
    </row>
    <row r="26" spans="2:133" ht="11.25" customHeight="1" x14ac:dyDescent="0.15">
      <c r="B26" s="654" t="s">
        <v>298</v>
      </c>
      <c r="C26" s="655"/>
      <c r="D26" s="655"/>
      <c r="E26" s="655"/>
      <c r="F26" s="655"/>
      <c r="G26" s="655"/>
      <c r="H26" s="655"/>
      <c r="I26" s="655"/>
      <c r="J26" s="655"/>
      <c r="K26" s="655"/>
      <c r="L26" s="655"/>
      <c r="M26" s="655"/>
      <c r="N26" s="655"/>
      <c r="O26" s="655"/>
      <c r="P26" s="655"/>
      <c r="Q26" s="656"/>
      <c r="R26" s="657">
        <v>10524</v>
      </c>
      <c r="S26" s="658"/>
      <c r="T26" s="658"/>
      <c r="U26" s="658"/>
      <c r="V26" s="658"/>
      <c r="W26" s="658"/>
      <c r="X26" s="658"/>
      <c r="Y26" s="659"/>
      <c r="Z26" s="695">
        <v>0</v>
      </c>
      <c r="AA26" s="695"/>
      <c r="AB26" s="695"/>
      <c r="AC26" s="695"/>
      <c r="AD26" s="696">
        <v>10524</v>
      </c>
      <c r="AE26" s="696"/>
      <c r="AF26" s="696"/>
      <c r="AG26" s="696"/>
      <c r="AH26" s="696"/>
      <c r="AI26" s="696"/>
      <c r="AJ26" s="696"/>
      <c r="AK26" s="696"/>
      <c r="AL26" s="660">
        <v>0.1</v>
      </c>
      <c r="AM26" s="661"/>
      <c r="AN26" s="661"/>
      <c r="AO26" s="697"/>
      <c r="AP26" s="654" t="s">
        <v>299</v>
      </c>
      <c r="AQ26" s="735"/>
      <c r="AR26" s="735"/>
      <c r="AS26" s="735"/>
      <c r="AT26" s="735"/>
      <c r="AU26" s="735"/>
      <c r="AV26" s="735"/>
      <c r="AW26" s="735"/>
      <c r="AX26" s="735"/>
      <c r="AY26" s="735"/>
      <c r="AZ26" s="735"/>
      <c r="BA26" s="735"/>
      <c r="BB26" s="735"/>
      <c r="BC26" s="735"/>
      <c r="BD26" s="735"/>
      <c r="BE26" s="735"/>
      <c r="BF26" s="736"/>
      <c r="BG26" s="657" t="s">
        <v>182</v>
      </c>
      <c r="BH26" s="658"/>
      <c r="BI26" s="658"/>
      <c r="BJ26" s="658"/>
      <c r="BK26" s="658"/>
      <c r="BL26" s="658"/>
      <c r="BM26" s="658"/>
      <c r="BN26" s="659"/>
      <c r="BO26" s="695" t="s">
        <v>131</v>
      </c>
      <c r="BP26" s="695"/>
      <c r="BQ26" s="695"/>
      <c r="BR26" s="695"/>
      <c r="BS26" s="696" t="s">
        <v>131</v>
      </c>
      <c r="BT26" s="696"/>
      <c r="BU26" s="696"/>
      <c r="BV26" s="696"/>
      <c r="BW26" s="696"/>
      <c r="BX26" s="696"/>
      <c r="BY26" s="696"/>
      <c r="BZ26" s="696"/>
      <c r="CA26" s="696"/>
      <c r="CB26" s="734"/>
      <c r="CD26" s="654" t="s">
        <v>300</v>
      </c>
      <c r="CE26" s="655"/>
      <c r="CF26" s="655"/>
      <c r="CG26" s="655"/>
      <c r="CH26" s="655"/>
      <c r="CI26" s="655"/>
      <c r="CJ26" s="655"/>
      <c r="CK26" s="655"/>
      <c r="CL26" s="655"/>
      <c r="CM26" s="655"/>
      <c r="CN26" s="655"/>
      <c r="CO26" s="655"/>
      <c r="CP26" s="655"/>
      <c r="CQ26" s="656"/>
      <c r="CR26" s="657">
        <v>3504474</v>
      </c>
      <c r="CS26" s="658"/>
      <c r="CT26" s="658"/>
      <c r="CU26" s="658"/>
      <c r="CV26" s="658"/>
      <c r="CW26" s="658"/>
      <c r="CX26" s="658"/>
      <c r="CY26" s="659"/>
      <c r="CZ26" s="660">
        <v>9.1</v>
      </c>
      <c r="DA26" s="672"/>
      <c r="DB26" s="672"/>
      <c r="DC26" s="673"/>
      <c r="DD26" s="663">
        <v>3319221</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15">
      <c r="B27" s="654" t="s">
        <v>301</v>
      </c>
      <c r="C27" s="655"/>
      <c r="D27" s="655"/>
      <c r="E27" s="655"/>
      <c r="F27" s="655"/>
      <c r="G27" s="655"/>
      <c r="H27" s="655"/>
      <c r="I27" s="655"/>
      <c r="J27" s="655"/>
      <c r="K27" s="655"/>
      <c r="L27" s="655"/>
      <c r="M27" s="655"/>
      <c r="N27" s="655"/>
      <c r="O27" s="655"/>
      <c r="P27" s="655"/>
      <c r="Q27" s="656"/>
      <c r="R27" s="657">
        <v>97669</v>
      </c>
      <c r="S27" s="658"/>
      <c r="T27" s="658"/>
      <c r="U27" s="658"/>
      <c r="V27" s="658"/>
      <c r="W27" s="658"/>
      <c r="X27" s="658"/>
      <c r="Y27" s="659"/>
      <c r="Z27" s="695">
        <v>0.2</v>
      </c>
      <c r="AA27" s="695"/>
      <c r="AB27" s="695"/>
      <c r="AC27" s="695"/>
      <c r="AD27" s="696" t="s">
        <v>245</v>
      </c>
      <c r="AE27" s="696"/>
      <c r="AF27" s="696"/>
      <c r="AG27" s="696"/>
      <c r="AH27" s="696"/>
      <c r="AI27" s="696"/>
      <c r="AJ27" s="696"/>
      <c r="AK27" s="696"/>
      <c r="AL27" s="660" t="s">
        <v>131</v>
      </c>
      <c r="AM27" s="661"/>
      <c r="AN27" s="661"/>
      <c r="AO27" s="697"/>
      <c r="AP27" s="654" t="s">
        <v>302</v>
      </c>
      <c r="AQ27" s="655"/>
      <c r="AR27" s="655"/>
      <c r="AS27" s="655"/>
      <c r="AT27" s="655"/>
      <c r="AU27" s="655"/>
      <c r="AV27" s="655"/>
      <c r="AW27" s="655"/>
      <c r="AX27" s="655"/>
      <c r="AY27" s="655"/>
      <c r="AZ27" s="655"/>
      <c r="BA27" s="655"/>
      <c r="BB27" s="655"/>
      <c r="BC27" s="655"/>
      <c r="BD27" s="655"/>
      <c r="BE27" s="655"/>
      <c r="BF27" s="656"/>
      <c r="BG27" s="657">
        <v>12032235</v>
      </c>
      <c r="BH27" s="658"/>
      <c r="BI27" s="658"/>
      <c r="BJ27" s="658"/>
      <c r="BK27" s="658"/>
      <c r="BL27" s="658"/>
      <c r="BM27" s="658"/>
      <c r="BN27" s="659"/>
      <c r="BO27" s="695">
        <v>100</v>
      </c>
      <c r="BP27" s="695"/>
      <c r="BQ27" s="695"/>
      <c r="BR27" s="695"/>
      <c r="BS27" s="696">
        <v>191511</v>
      </c>
      <c r="BT27" s="696"/>
      <c r="BU27" s="696"/>
      <c r="BV27" s="696"/>
      <c r="BW27" s="696"/>
      <c r="BX27" s="696"/>
      <c r="BY27" s="696"/>
      <c r="BZ27" s="696"/>
      <c r="CA27" s="696"/>
      <c r="CB27" s="734"/>
      <c r="CD27" s="654" t="s">
        <v>303</v>
      </c>
      <c r="CE27" s="655"/>
      <c r="CF27" s="655"/>
      <c r="CG27" s="655"/>
      <c r="CH27" s="655"/>
      <c r="CI27" s="655"/>
      <c r="CJ27" s="655"/>
      <c r="CK27" s="655"/>
      <c r="CL27" s="655"/>
      <c r="CM27" s="655"/>
      <c r="CN27" s="655"/>
      <c r="CO27" s="655"/>
      <c r="CP27" s="655"/>
      <c r="CQ27" s="656"/>
      <c r="CR27" s="657">
        <v>9618445</v>
      </c>
      <c r="CS27" s="670"/>
      <c r="CT27" s="670"/>
      <c r="CU27" s="670"/>
      <c r="CV27" s="670"/>
      <c r="CW27" s="670"/>
      <c r="CX27" s="670"/>
      <c r="CY27" s="671"/>
      <c r="CZ27" s="660">
        <v>25</v>
      </c>
      <c r="DA27" s="672"/>
      <c r="DB27" s="672"/>
      <c r="DC27" s="673"/>
      <c r="DD27" s="663">
        <v>2657021</v>
      </c>
      <c r="DE27" s="670"/>
      <c r="DF27" s="670"/>
      <c r="DG27" s="670"/>
      <c r="DH27" s="670"/>
      <c r="DI27" s="670"/>
      <c r="DJ27" s="670"/>
      <c r="DK27" s="671"/>
      <c r="DL27" s="663">
        <v>2510016</v>
      </c>
      <c r="DM27" s="670"/>
      <c r="DN27" s="670"/>
      <c r="DO27" s="670"/>
      <c r="DP27" s="670"/>
      <c r="DQ27" s="670"/>
      <c r="DR27" s="670"/>
      <c r="DS27" s="670"/>
      <c r="DT27" s="670"/>
      <c r="DU27" s="670"/>
      <c r="DV27" s="671"/>
      <c r="DW27" s="660">
        <v>12.3</v>
      </c>
      <c r="DX27" s="672"/>
      <c r="DY27" s="672"/>
      <c r="DZ27" s="672"/>
      <c r="EA27" s="672"/>
      <c r="EB27" s="672"/>
      <c r="EC27" s="684"/>
    </row>
    <row r="28" spans="2:133" ht="11.25" customHeight="1" x14ac:dyDescent="0.15">
      <c r="B28" s="654" t="s">
        <v>304</v>
      </c>
      <c r="C28" s="655"/>
      <c r="D28" s="655"/>
      <c r="E28" s="655"/>
      <c r="F28" s="655"/>
      <c r="G28" s="655"/>
      <c r="H28" s="655"/>
      <c r="I28" s="655"/>
      <c r="J28" s="655"/>
      <c r="K28" s="655"/>
      <c r="L28" s="655"/>
      <c r="M28" s="655"/>
      <c r="N28" s="655"/>
      <c r="O28" s="655"/>
      <c r="P28" s="655"/>
      <c r="Q28" s="656"/>
      <c r="R28" s="657">
        <v>238426</v>
      </c>
      <c r="S28" s="658"/>
      <c r="T28" s="658"/>
      <c r="U28" s="658"/>
      <c r="V28" s="658"/>
      <c r="W28" s="658"/>
      <c r="X28" s="658"/>
      <c r="Y28" s="659"/>
      <c r="Z28" s="695">
        <v>0.6</v>
      </c>
      <c r="AA28" s="695"/>
      <c r="AB28" s="695"/>
      <c r="AC28" s="695"/>
      <c r="AD28" s="696">
        <v>36852</v>
      </c>
      <c r="AE28" s="696"/>
      <c r="AF28" s="696"/>
      <c r="AG28" s="696"/>
      <c r="AH28" s="696"/>
      <c r="AI28" s="696"/>
      <c r="AJ28" s="696"/>
      <c r="AK28" s="696"/>
      <c r="AL28" s="660">
        <v>0.2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305</v>
      </c>
      <c r="CE28" s="655"/>
      <c r="CF28" s="655"/>
      <c r="CG28" s="655"/>
      <c r="CH28" s="655"/>
      <c r="CI28" s="655"/>
      <c r="CJ28" s="655"/>
      <c r="CK28" s="655"/>
      <c r="CL28" s="655"/>
      <c r="CM28" s="655"/>
      <c r="CN28" s="655"/>
      <c r="CO28" s="655"/>
      <c r="CP28" s="655"/>
      <c r="CQ28" s="656"/>
      <c r="CR28" s="657">
        <v>5044190</v>
      </c>
      <c r="CS28" s="658"/>
      <c r="CT28" s="658"/>
      <c r="CU28" s="658"/>
      <c r="CV28" s="658"/>
      <c r="CW28" s="658"/>
      <c r="CX28" s="658"/>
      <c r="CY28" s="659"/>
      <c r="CZ28" s="660">
        <v>13.1</v>
      </c>
      <c r="DA28" s="672"/>
      <c r="DB28" s="672"/>
      <c r="DC28" s="673"/>
      <c r="DD28" s="663">
        <v>5024159</v>
      </c>
      <c r="DE28" s="658"/>
      <c r="DF28" s="658"/>
      <c r="DG28" s="658"/>
      <c r="DH28" s="658"/>
      <c r="DI28" s="658"/>
      <c r="DJ28" s="658"/>
      <c r="DK28" s="659"/>
      <c r="DL28" s="663">
        <v>3500591</v>
      </c>
      <c r="DM28" s="658"/>
      <c r="DN28" s="658"/>
      <c r="DO28" s="658"/>
      <c r="DP28" s="658"/>
      <c r="DQ28" s="658"/>
      <c r="DR28" s="658"/>
      <c r="DS28" s="658"/>
      <c r="DT28" s="658"/>
      <c r="DU28" s="658"/>
      <c r="DV28" s="659"/>
      <c r="DW28" s="660">
        <v>17.2</v>
      </c>
      <c r="DX28" s="672"/>
      <c r="DY28" s="672"/>
      <c r="DZ28" s="672"/>
      <c r="EA28" s="672"/>
      <c r="EB28" s="672"/>
      <c r="EC28" s="684"/>
    </row>
    <row r="29" spans="2:133" ht="11.25" customHeight="1" x14ac:dyDescent="0.15">
      <c r="B29" s="654" t="s">
        <v>306</v>
      </c>
      <c r="C29" s="655"/>
      <c r="D29" s="655"/>
      <c r="E29" s="655"/>
      <c r="F29" s="655"/>
      <c r="G29" s="655"/>
      <c r="H29" s="655"/>
      <c r="I29" s="655"/>
      <c r="J29" s="655"/>
      <c r="K29" s="655"/>
      <c r="L29" s="655"/>
      <c r="M29" s="655"/>
      <c r="N29" s="655"/>
      <c r="O29" s="655"/>
      <c r="P29" s="655"/>
      <c r="Q29" s="656"/>
      <c r="R29" s="657">
        <v>206945</v>
      </c>
      <c r="S29" s="658"/>
      <c r="T29" s="658"/>
      <c r="U29" s="658"/>
      <c r="V29" s="658"/>
      <c r="W29" s="658"/>
      <c r="X29" s="658"/>
      <c r="Y29" s="659"/>
      <c r="Z29" s="695">
        <v>0.5</v>
      </c>
      <c r="AA29" s="695"/>
      <c r="AB29" s="695"/>
      <c r="AC29" s="695"/>
      <c r="AD29" s="696" t="s">
        <v>182</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4"/>
      <c r="CD29" s="676" t="s">
        <v>307</v>
      </c>
      <c r="CE29" s="677"/>
      <c r="CF29" s="654" t="s">
        <v>308</v>
      </c>
      <c r="CG29" s="655"/>
      <c r="CH29" s="655"/>
      <c r="CI29" s="655"/>
      <c r="CJ29" s="655"/>
      <c r="CK29" s="655"/>
      <c r="CL29" s="655"/>
      <c r="CM29" s="655"/>
      <c r="CN29" s="655"/>
      <c r="CO29" s="655"/>
      <c r="CP29" s="655"/>
      <c r="CQ29" s="656"/>
      <c r="CR29" s="657">
        <v>5044184</v>
      </c>
      <c r="CS29" s="670"/>
      <c r="CT29" s="670"/>
      <c r="CU29" s="670"/>
      <c r="CV29" s="670"/>
      <c r="CW29" s="670"/>
      <c r="CX29" s="670"/>
      <c r="CY29" s="671"/>
      <c r="CZ29" s="660">
        <v>13.1</v>
      </c>
      <c r="DA29" s="672"/>
      <c r="DB29" s="672"/>
      <c r="DC29" s="673"/>
      <c r="DD29" s="663">
        <v>5024153</v>
      </c>
      <c r="DE29" s="670"/>
      <c r="DF29" s="670"/>
      <c r="DG29" s="670"/>
      <c r="DH29" s="670"/>
      <c r="DI29" s="670"/>
      <c r="DJ29" s="670"/>
      <c r="DK29" s="671"/>
      <c r="DL29" s="663">
        <v>3500585</v>
      </c>
      <c r="DM29" s="670"/>
      <c r="DN29" s="670"/>
      <c r="DO29" s="670"/>
      <c r="DP29" s="670"/>
      <c r="DQ29" s="670"/>
      <c r="DR29" s="670"/>
      <c r="DS29" s="670"/>
      <c r="DT29" s="670"/>
      <c r="DU29" s="670"/>
      <c r="DV29" s="671"/>
      <c r="DW29" s="660">
        <v>17.2</v>
      </c>
      <c r="DX29" s="672"/>
      <c r="DY29" s="672"/>
      <c r="DZ29" s="672"/>
      <c r="EA29" s="672"/>
      <c r="EB29" s="672"/>
      <c r="EC29" s="684"/>
    </row>
    <row r="30" spans="2:133" ht="11.25" customHeight="1" x14ac:dyDescent="0.15">
      <c r="B30" s="654" t="s">
        <v>309</v>
      </c>
      <c r="C30" s="655"/>
      <c r="D30" s="655"/>
      <c r="E30" s="655"/>
      <c r="F30" s="655"/>
      <c r="G30" s="655"/>
      <c r="H30" s="655"/>
      <c r="I30" s="655"/>
      <c r="J30" s="655"/>
      <c r="K30" s="655"/>
      <c r="L30" s="655"/>
      <c r="M30" s="655"/>
      <c r="N30" s="655"/>
      <c r="O30" s="655"/>
      <c r="P30" s="655"/>
      <c r="Q30" s="656"/>
      <c r="R30" s="657">
        <v>7841656</v>
      </c>
      <c r="S30" s="658"/>
      <c r="T30" s="658"/>
      <c r="U30" s="658"/>
      <c r="V30" s="658"/>
      <c r="W30" s="658"/>
      <c r="X30" s="658"/>
      <c r="Y30" s="659"/>
      <c r="Z30" s="695">
        <v>19.899999999999999</v>
      </c>
      <c r="AA30" s="695"/>
      <c r="AB30" s="695"/>
      <c r="AC30" s="695"/>
      <c r="AD30" s="696" t="s">
        <v>131</v>
      </c>
      <c r="AE30" s="696"/>
      <c r="AF30" s="696"/>
      <c r="AG30" s="696"/>
      <c r="AH30" s="696"/>
      <c r="AI30" s="696"/>
      <c r="AJ30" s="696"/>
      <c r="AK30" s="696"/>
      <c r="AL30" s="660" t="s">
        <v>131</v>
      </c>
      <c r="AM30" s="661"/>
      <c r="AN30" s="661"/>
      <c r="AO30" s="697"/>
      <c r="AP30" s="709" t="s">
        <v>225</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4914509</v>
      </c>
      <c r="CS30" s="658"/>
      <c r="CT30" s="658"/>
      <c r="CU30" s="658"/>
      <c r="CV30" s="658"/>
      <c r="CW30" s="658"/>
      <c r="CX30" s="658"/>
      <c r="CY30" s="659"/>
      <c r="CZ30" s="660">
        <v>12.8</v>
      </c>
      <c r="DA30" s="672"/>
      <c r="DB30" s="672"/>
      <c r="DC30" s="673"/>
      <c r="DD30" s="663">
        <v>4894478</v>
      </c>
      <c r="DE30" s="658"/>
      <c r="DF30" s="658"/>
      <c r="DG30" s="658"/>
      <c r="DH30" s="658"/>
      <c r="DI30" s="658"/>
      <c r="DJ30" s="658"/>
      <c r="DK30" s="659"/>
      <c r="DL30" s="663">
        <v>3370910</v>
      </c>
      <c r="DM30" s="658"/>
      <c r="DN30" s="658"/>
      <c r="DO30" s="658"/>
      <c r="DP30" s="658"/>
      <c r="DQ30" s="658"/>
      <c r="DR30" s="658"/>
      <c r="DS30" s="658"/>
      <c r="DT30" s="658"/>
      <c r="DU30" s="658"/>
      <c r="DV30" s="659"/>
      <c r="DW30" s="660">
        <v>16.5</v>
      </c>
      <c r="DX30" s="672"/>
      <c r="DY30" s="672"/>
      <c r="DZ30" s="672"/>
      <c r="EA30" s="672"/>
      <c r="EB30" s="672"/>
      <c r="EC30" s="684"/>
    </row>
    <row r="31" spans="2:133" ht="11.25" customHeight="1" x14ac:dyDescent="0.15">
      <c r="B31" s="724" t="s">
        <v>313</v>
      </c>
      <c r="C31" s="725"/>
      <c r="D31" s="725"/>
      <c r="E31" s="725"/>
      <c r="F31" s="725"/>
      <c r="G31" s="725"/>
      <c r="H31" s="725"/>
      <c r="I31" s="725"/>
      <c r="J31" s="725"/>
      <c r="K31" s="725"/>
      <c r="L31" s="725"/>
      <c r="M31" s="725"/>
      <c r="N31" s="725"/>
      <c r="O31" s="725"/>
      <c r="P31" s="725"/>
      <c r="Q31" s="726"/>
      <c r="R31" s="657" t="s">
        <v>182</v>
      </c>
      <c r="S31" s="658"/>
      <c r="T31" s="658"/>
      <c r="U31" s="658"/>
      <c r="V31" s="658"/>
      <c r="W31" s="658"/>
      <c r="X31" s="658"/>
      <c r="Y31" s="659"/>
      <c r="Z31" s="695" t="s">
        <v>182</v>
      </c>
      <c r="AA31" s="695"/>
      <c r="AB31" s="695"/>
      <c r="AC31" s="695"/>
      <c r="AD31" s="696" t="s">
        <v>245</v>
      </c>
      <c r="AE31" s="696"/>
      <c r="AF31" s="696"/>
      <c r="AG31" s="696"/>
      <c r="AH31" s="696"/>
      <c r="AI31" s="696"/>
      <c r="AJ31" s="696"/>
      <c r="AK31" s="696"/>
      <c r="AL31" s="660" t="s">
        <v>131</v>
      </c>
      <c r="AM31" s="661"/>
      <c r="AN31" s="661"/>
      <c r="AO31" s="697"/>
      <c r="AP31" s="727" t="s">
        <v>314</v>
      </c>
      <c r="AQ31" s="728"/>
      <c r="AR31" s="728"/>
      <c r="AS31" s="728"/>
      <c r="AT31" s="729" t="s">
        <v>315</v>
      </c>
      <c r="AU31" s="218"/>
      <c r="AV31" s="218"/>
      <c r="AW31" s="218"/>
      <c r="AX31" s="715" t="s">
        <v>190</v>
      </c>
      <c r="AY31" s="716"/>
      <c r="AZ31" s="716"/>
      <c r="BA31" s="716"/>
      <c r="BB31" s="716"/>
      <c r="BC31" s="716"/>
      <c r="BD31" s="716"/>
      <c r="BE31" s="716"/>
      <c r="BF31" s="717"/>
      <c r="BG31" s="719">
        <v>99.3</v>
      </c>
      <c r="BH31" s="720"/>
      <c r="BI31" s="720"/>
      <c r="BJ31" s="720"/>
      <c r="BK31" s="720"/>
      <c r="BL31" s="720"/>
      <c r="BM31" s="721">
        <v>97.7</v>
      </c>
      <c r="BN31" s="720"/>
      <c r="BO31" s="720"/>
      <c r="BP31" s="720"/>
      <c r="BQ31" s="722"/>
      <c r="BR31" s="719">
        <v>99.3</v>
      </c>
      <c r="BS31" s="720"/>
      <c r="BT31" s="720"/>
      <c r="BU31" s="720"/>
      <c r="BV31" s="720"/>
      <c r="BW31" s="720"/>
      <c r="BX31" s="721">
        <v>97.5</v>
      </c>
      <c r="BY31" s="720"/>
      <c r="BZ31" s="720"/>
      <c r="CA31" s="720"/>
      <c r="CB31" s="722"/>
      <c r="CD31" s="678"/>
      <c r="CE31" s="679"/>
      <c r="CF31" s="654" t="s">
        <v>316</v>
      </c>
      <c r="CG31" s="655"/>
      <c r="CH31" s="655"/>
      <c r="CI31" s="655"/>
      <c r="CJ31" s="655"/>
      <c r="CK31" s="655"/>
      <c r="CL31" s="655"/>
      <c r="CM31" s="655"/>
      <c r="CN31" s="655"/>
      <c r="CO31" s="655"/>
      <c r="CP31" s="655"/>
      <c r="CQ31" s="656"/>
      <c r="CR31" s="657">
        <v>129675</v>
      </c>
      <c r="CS31" s="670"/>
      <c r="CT31" s="670"/>
      <c r="CU31" s="670"/>
      <c r="CV31" s="670"/>
      <c r="CW31" s="670"/>
      <c r="CX31" s="670"/>
      <c r="CY31" s="671"/>
      <c r="CZ31" s="660">
        <v>0.3</v>
      </c>
      <c r="DA31" s="672"/>
      <c r="DB31" s="672"/>
      <c r="DC31" s="673"/>
      <c r="DD31" s="663">
        <v>129675</v>
      </c>
      <c r="DE31" s="670"/>
      <c r="DF31" s="670"/>
      <c r="DG31" s="670"/>
      <c r="DH31" s="670"/>
      <c r="DI31" s="670"/>
      <c r="DJ31" s="670"/>
      <c r="DK31" s="671"/>
      <c r="DL31" s="663">
        <v>129675</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317</v>
      </c>
      <c r="C32" s="655"/>
      <c r="D32" s="655"/>
      <c r="E32" s="655"/>
      <c r="F32" s="655"/>
      <c r="G32" s="655"/>
      <c r="H32" s="655"/>
      <c r="I32" s="655"/>
      <c r="J32" s="655"/>
      <c r="K32" s="655"/>
      <c r="L32" s="655"/>
      <c r="M32" s="655"/>
      <c r="N32" s="655"/>
      <c r="O32" s="655"/>
      <c r="P32" s="655"/>
      <c r="Q32" s="656"/>
      <c r="R32" s="657">
        <v>2569647</v>
      </c>
      <c r="S32" s="658"/>
      <c r="T32" s="658"/>
      <c r="U32" s="658"/>
      <c r="V32" s="658"/>
      <c r="W32" s="658"/>
      <c r="X32" s="658"/>
      <c r="Y32" s="659"/>
      <c r="Z32" s="695">
        <v>6.5</v>
      </c>
      <c r="AA32" s="695"/>
      <c r="AB32" s="695"/>
      <c r="AC32" s="695"/>
      <c r="AD32" s="696" t="s">
        <v>131</v>
      </c>
      <c r="AE32" s="696"/>
      <c r="AF32" s="696"/>
      <c r="AG32" s="696"/>
      <c r="AH32" s="696"/>
      <c r="AI32" s="696"/>
      <c r="AJ32" s="696"/>
      <c r="AK32" s="696"/>
      <c r="AL32" s="660" t="s">
        <v>131</v>
      </c>
      <c r="AM32" s="661"/>
      <c r="AN32" s="661"/>
      <c r="AO32" s="697"/>
      <c r="AP32" s="698"/>
      <c r="AQ32" s="699"/>
      <c r="AR32" s="699"/>
      <c r="AS32" s="699"/>
      <c r="AT32" s="730"/>
      <c r="AU32" s="214" t="s">
        <v>318</v>
      </c>
      <c r="AX32" s="654" t="s">
        <v>319</v>
      </c>
      <c r="AY32" s="655"/>
      <c r="AZ32" s="655"/>
      <c r="BA32" s="655"/>
      <c r="BB32" s="655"/>
      <c r="BC32" s="655"/>
      <c r="BD32" s="655"/>
      <c r="BE32" s="655"/>
      <c r="BF32" s="656"/>
      <c r="BG32" s="723">
        <v>99.4</v>
      </c>
      <c r="BH32" s="670"/>
      <c r="BI32" s="670"/>
      <c r="BJ32" s="670"/>
      <c r="BK32" s="670"/>
      <c r="BL32" s="670"/>
      <c r="BM32" s="661">
        <v>98.2</v>
      </c>
      <c r="BN32" s="670"/>
      <c r="BO32" s="670"/>
      <c r="BP32" s="670"/>
      <c r="BQ32" s="693"/>
      <c r="BR32" s="723">
        <v>99.3</v>
      </c>
      <c r="BS32" s="670"/>
      <c r="BT32" s="670"/>
      <c r="BU32" s="670"/>
      <c r="BV32" s="670"/>
      <c r="BW32" s="670"/>
      <c r="BX32" s="661">
        <v>97.9</v>
      </c>
      <c r="BY32" s="670"/>
      <c r="BZ32" s="670"/>
      <c r="CA32" s="670"/>
      <c r="CB32" s="693"/>
      <c r="CD32" s="680"/>
      <c r="CE32" s="681"/>
      <c r="CF32" s="654" t="s">
        <v>320</v>
      </c>
      <c r="CG32" s="655"/>
      <c r="CH32" s="655"/>
      <c r="CI32" s="655"/>
      <c r="CJ32" s="655"/>
      <c r="CK32" s="655"/>
      <c r="CL32" s="655"/>
      <c r="CM32" s="655"/>
      <c r="CN32" s="655"/>
      <c r="CO32" s="655"/>
      <c r="CP32" s="655"/>
      <c r="CQ32" s="656"/>
      <c r="CR32" s="657">
        <v>6</v>
      </c>
      <c r="CS32" s="658"/>
      <c r="CT32" s="658"/>
      <c r="CU32" s="658"/>
      <c r="CV32" s="658"/>
      <c r="CW32" s="658"/>
      <c r="CX32" s="658"/>
      <c r="CY32" s="659"/>
      <c r="CZ32" s="660">
        <v>0</v>
      </c>
      <c r="DA32" s="672"/>
      <c r="DB32" s="672"/>
      <c r="DC32" s="673"/>
      <c r="DD32" s="663">
        <v>6</v>
      </c>
      <c r="DE32" s="658"/>
      <c r="DF32" s="658"/>
      <c r="DG32" s="658"/>
      <c r="DH32" s="658"/>
      <c r="DI32" s="658"/>
      <c r="DJ32" s="658"/>
      <c r="DK32" s="659"/>
      <c r="DL32" s="663">
        <v>6</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15">
      <c r="B33" s="654" t="s">
        <v>321</v>
      </c>
      <c r="C33" s="655"/>
      <c r="D33" s="655"/>
      <c r="E33" s="655"/>
      <c r="F33" s="655"/>
      <c r="G33" s="655"/>
      <c r="H33" s="655"/>
      <c r="I33" s="655"/>
      <c r="J33" s="655"/>
      <c r="K33" s="655"/>
      <c r="L33" s="655"/>
      <c r="M33" s="655"/>
      <c r="N33" s="655"/>
      <c r="O33" s="655"/>
      <c r="P33" s="655"/>
      <c r="Q33" s="656"/>
      <c r="R33" s="657">
        <v>51636</v>
      </c>
      <c r="S33" s="658"/>
      <c r="T33" s="658"/>
      <c r="U33" s="658"/>
      <c r="V33" s="658"/>
      <c r="W33" s="658"/>
      <c r="X33" s="658"/>
      <c r="Y33" s="659"/>
      <c r="Z33" s="695">
        <v>0.1</v>
      </c>
      <c r="AA33" s="695"/>
      <c r="AB33" s="695"/>
      <c r="AC33" s="695"/>
      <c r="AD33" s="696">
        <v>42524</v>
      </c>
      <c r="AE33" s="696"/>
      <c r="AF33" s="696"/>
      <c r="AG33" s="696"/>
      <c r="AH33" s="696"/>
      <c r="AI33" s="696"/>
      <c r="AJ33" s="696"/>
      <c r="AK33" s="696"/>
      <c r="AL33" s="660">
        <v>0.2</v>
      </c>
      <c r="AM33" s="661"/>
      <c r="AN33" s="661"/>
      <c r="AO33" s="697"/>
      <c r="AP33" s="700"/>
      <c r="AQ33" s="701"/>
      <c r="AR33" s="701"/>
      <c r="AS33" s="701"/>
      <c r="AT33" s="731"/>
      <c r="AU33" s="219"/>
      <c r="AV33" s="219"/>
      <c r="AW33" s="219"/>
      <c r="AX33" s="638" t="s">
        <v>322</v>
      </c>
      <c r="AY33" s="639"/>
      <c r="AZ33" s="639"/>
      <c r="BA33" s="639"/>
      <c r="BB33" s="639"/>
      <c r="BC33" s="639"/>
      <c r="BD33" s="639"/>
      <c r="BE33" s="639"/>
      <c r="BF33" s="640"/>
      <c r="BG33" s="718">
        <v>99.2</v>
      </c>
      <c r="BH33" s="642"/>
      <c r="BI33" s="642"/>
      <c r="BJ33" s="642"/>
      <c r="BK33" s="642"/>
      <c r="BL33" s="642"/>
      <c r="BM33" s="688">
        <v>97.1</v>
      </c>
      <c r="BN33" s="642"/>
      <c r="BO33" s="642"/>
      <c r="BP33" s="642"/>
      <c r="BQ33" s="705"/>
      <c r="BR33" s="718">
        <v>99.2</v>
      </c>
      <c r="BS33" s="642"/>
      <c r="BT33" s="642"/>
      <c r="BU33" s="642"/>
      <c r="BV33" s="642"/>
      <c r="BW33" s="642"/>
      <c r="BX33" s="688">
        <v>97.1</v>
      </c>
      <c r="BY33" s="642"/>
      <c r="BZ33" s="642"/>
      <c r="CA33" s="642"/>
      <c r="CB33" s="705"/>
      <c r="CD33" s="654" t="s">
        <v>323</v>
      </c>
      <c r="CE33" s="655"/>
      <c r="CF33" s="655"/>
      <c r="CG33" s="655"/>
      <c r="CH33" s="655"/>
      <c r="CI33" s="655"/>
      <c r="CJ33" s="655"/>
      <c r="CK33" s="655"/>
      <c r="CL33" s="655"/>
      <c r="CM33" s="655"/>
      <c r="CN33" s="655"/>
      <c r="CO33" s="655"/>
      <c r="CP33" s="655"/>
      <c r="CQ33" s="656"/>
      <c r="CR33" s="657">
        <v>15888454</v>
      </c>
      <c r="CS33" s="670"/>
      <c r="CT33" s="670"/>
      <c r="CU33" s="670"/>
      <c r="CV33" s="670"/>
      <c r="CW33" s="670"/>
      <c r="CX33" s="670"/>
      <c r="CY33" s="671"/>
      <c r="CZ33" s="660">
        <v>41.3</v>
      </c>
      <c r="DA33" s="672"/>
      <c r="DB33" s="672"/>
      <c r="DC33" s="673"/>
      <c r="DD33" s="663">
        <v>10257397</v>
      </c>
      <c r="DE33" s="670"/>
      <c r="DF33" s="670"/>
      <c r="DG33" s="670"/>
      <c r="DH33" s="670"/>
      <c r="DI33" s="670"/>
      <c r="DJ33" s="670"/>
      <c r="DK33" s="671"/>
      <c r="DL33" s="663">
        <v>7932813</v>
      </c>
      <c r="DM33" s="670"/>
      <c r="DN33" s="670"/>
      <c r="DO33" s="670"/>
      <c r="DP33" s="670"/>
      <c r="DQ33" s="670"/>
      <c r="DR33" s="670"/>
      <c r="DS33" s="670"/>
      <c r="DT33" s="670"/>
      <c r="DU33" s="670"/>
      <c r="DV33" s="671"/>
      <c r="DW33" s="660">
        <v>38.9</v>
      </c>
      <c r="DX33" s="672"/>
      <c r="DY33" s="672"/>
      <c r="DZ33" s="672"/>
      <c r="EA33" s="672"/>
      <c r="EB33" s="672"/>
      <c r="EC33" s="684"/>
    </row>
    <row r="34" spans="2:133" ht="11.25" customHeight="1" x14ac:dyDescent="0.15">
      <c r="B34" s="654" t="s">
        <v>324</v>
      </c>
      <c r="C34" s="655"/>
      <c r="D34" s="655"/>
      <c r="E34" s="655"/>
      <c r="F34" s="655"/>
      <c r="G34" s="655"/>
      <c r="H34" s="655"/>
      <c r="I34" s="655"/>
      <c r="J34" s="655"/>
      <c r="K34" s="655"/>
      <c r="L34" s="655"/>
      <c r="M34" s="655"/>
      <c r="N34" s="655"/>
      <c r="O34" s="655"/>
      <c r="P34" s="655"/>
      <c r="Q34" s="656"/>
      <c r="R34" s="657">
        <v>366981</v>
      </c>
      <c r="S34" s="658"/>
      <c r="T34" s="658"/>
      <c r="U34" s="658"/>
      <c r="V34" s="658"/>
      <c r="W34" s="658"/>
      <c r="X34" s="658"/>
      <c r="Y34" s="659"/>
      <c r="Z34" s="695">
        <v>0.9</v>
      </c>
      <c r="AA34" s="695"/>
      <c r="AB34" s="695"/>
      <c r="AC34" s="695"/>
      <c r="AD34" s="696" t="s">
        <v>131</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325</v>
      </c>
      <c r="CE34" s="655"/>
      <c r="CF34" s="655"/>
      <c r="CG34" s="655"/>
      <c r="CH34" s="655"/>
      <c r="CI34" s="655"/>
      <c r="CJ34" s="655"/>
      <c r="CK34" s="655"/>
      <c r="CL34" s="655"/>
      <c r="CM34" s="655"/>
      <c r="CN34" s="655"/>
      <c r="CO34" s="655"/>
      <c r="CP34" s="655"/>
      <c r="CQ34" s="656"/>
      <c r="CR34" s="657">
        <v>5521298</v>
      </c>
      <c r="CS34" s="658"/>
      <c r="CT34" s="658"/>
      <c r="CU34" s="658"/>
      <c r="CV34" s="658"/>
      <c r="CW34" s="658"/>
      <c r="CX34" s="658"/>
      <c r="CY34" s="659"/>
      <c r="CZ34" s="660">
        <v>14.3</v>
      </c>
      <c r="DA34" s="672"/>
      <c r="DB34" s="672"/>
      <c r="DC34" s="673"/>
      <c r="DD34" s="663">
        <v>4056860</v>
      </c>
      <c r="DE34" s="658"/>
      <c r="DF34" s="658"/>
      <c r="DG34" s="658"/>
      <c r="DH34" s="658"/>
      <c r="DI34" s="658"/>
      <c r="DJ34" s="658"/>
      <c r="DK34" s="659"/>
      <c r="DL34" s="663">
        <v>3392588</v>
      </c>
      <c r="DM34" s="658"/>
      <c r="DN34" s="658"/>
      <c r="DO34" s="658"/>
      <c r="DP34" s="658"/>
      <c r="DQ34" s="658"/>
      <c r="DR34" s="658"/>
      <c r="DS34" s="658"/>
      <c r="DT34" s="658"/>
      <c r="DU34" s="658"/>
      <c r="DV34" s="659"/>
      <c r="DW34" s="660">
        <v>16.7</v>
      </c>
      <c r="DX34" s="672"/>
      <c r="DY34" s="672"/>
      <c r="DZ34" s="672"/>
      <c r="EA34" s="672"/>
      <c r="EB34" s="672"/>
      <c r="EC34" s="684"/>
    </row>
    <row r="35" spans="2:133" ht="11.25" customHeight="1" x14ac:dyDescent="0.15">
      <c r="B35" s="654" t="s">
        <v>326</v>
      </c>
      <c r="C35" s="655"/>
      <c r="D35" s="655"/>
      <c r="E35" s="655"/>
      <c r="F35" s="655"/>
      <c r="G35" s="655"/>
      <c r="H35" s="655"/>
      <c r="I35" s="655"/>
      <c r="J35" s="655"/>
      <c r="K35" s="655"/>
      <c r="L35" s="655"/>
      <c r="M35" s="655"/>
      <c r="N35" s="655"/>
      <c r="O35" s="655"/>
      <c r="P35" s="655"/>
      <c r="Q35" s="656"/>
      <c r="R35" s="657">
        <v>4104688</v>
      </c>
      <c r="S35" s="658"/>
      <c r="T35" s="658"/>
      <c r="U35" s="658"/>
      <c r="V35" s="658"/>
      <c r="W35" s="658"/>
      <c r="X35" s="658"/>
      <c r="Y35" s="659"/>
      <c r="Z35" s="695">
        <v>10.4</v>
      </c>
      <c r="AA35" s="695"/>
      <c r="AB35" s="695"/>
      <c r="AC35" s="695"/>
      <c r="AD35" s="696" t="s">
        <v>131</v>
      </c>
      <c r="AE35" s="696"/>
      <c r="AF35" s="696"/>
      <c r="AG35" s="696"/>
      <c r="AH35" s="696"/>
      <c r="AI35" s="696"/>
      <c r="AJ35" s="696"/>
      <c r="AK35" s="696"/>
      <c r="AL35" s="660" t="s">
        <v>131</v>
      </c>
      <c r="AM35" s="661"/>
      <c r="AN35" s="661"/>
      <c r="AO35" s="697"/>
      <c r="AP35" s="222"/>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153737</v>
      </c>
      <c r="CS35" s="670"/>
      <c r="CT35" s="670"/>
      <c r="CU35" s="670"/>
      <c r="CV35" s="670"/>
      <c r="CW35" s="670"/>
      <c r="CX35" s="670"/>
      <c r="CY35" s="671"/>
      <c r="CZ35" s="660">
        <v>0.4</v>
      </c>
      <c r="DA35" s="672"/>
      <c r="DB35" s="672"/>
      <c r="DC35" s="673"/>
      <c r="DD35" s="663">
        <v>129239</v>
      </c>
      <c r="DE35" s="670"/>
      <c r="DF35" s="670"/>
      <c r="DG35" s="670"/>
      <c r="DH35" s="670"/>
      <c r="DI35" s="670"/>
      <c r="DJ35" s="670"/>
      <c r="DK35" s="671"/>
      <c r="DL35" s="663">
        <v>129239</v>
      </c>
      <c r="DM35" s="670"/>
      <c r="DN35" s="670"/>
      <c r="DO35" s="670"/>
      <c r="DP35" s="670"/>
      <c r="DQ35" s="670"/>
      <c r="DR35" s="670"/>
      <c r="DS35" s="670"/>
      <c r="DT35" s="670"/>
      <c r="DU35" s="670"/>
      <c r="DV35" s="671"/>
      <c r="DW35" s="660">
        <v>0.6</v>
      </c>
      <c r="DX35" s="672"/>
      <c r="DY35" s="672"/>
      <c r="DZ35" s="672"/>
      <c r="EA35" s="672"/>
      <c r="EB35" s="672"/>
      <c r="EC35" s="684"/>
    </row>
    <row r="36" spans="2:133" ht="11.25" customHeight="1" x14ac:dyDescent="0.15">
      <c r="B36" s="654" t="s">
        <v>330</v>
      </c>
      <c r="C36" s="655"/>
      <c r="D36" s="655"/>
      <c r="E36" s="655"/>
      <c r="F36" s="655"/>
      <c r="G36" s="655"/>
      <c r="H36" s="655"/>
      <c r="I36" s="655"/>
      <c r="J36" s="655"/>
      <c r="K36" s="655"/>
      <c r="L36" s="655"/>
      <c r="M36" s="655"/>
      <c r="N36" s="655"/>
      <c r="O36" s="655"/>
      <c r="P36" s="655"/>
      <c r="Q36" s="656"/>
      <c r="R36" s="657">
        <v>841402</v>
      </c>
      <c r="S36" s="658"/>
      <c r="T36" s="658"/>
      <c r="U36" s="658"/>
      <c r="V36" s="658"/>
      <c r="W36" s="658"/>
      <c r="X36" s="658"/>
      <c r="Y36" s="659"/>
      <c r="Z36" s="695">
        <v>2.1</v>
      </c>
      <c r="AA36" s="695"/>
      <c r="AB36" s="695"/>
      <c r="AC36" s="695"/>
      <c r="AD36" s="696" t="s">
        <v>131</v>
      </c>
      <c r="AE36" s="696"/>
      <c r="AF36" s="696"/>
      <c r="AG36" s="696"/>
      <c r="AH36" s="696"/>
      <c r="AI36" s="696"/>
      <c r="AJ36" s="696"/>
      <c r="AK36" s="696"/>
      <c r="AL36" s="660" t="s">
        <v>131</v>
      </c>
      <c r="AM36" s="661"/>
      <c r="AN36" s="661"/>
      <c r="AO36" s="697"/>
      <c r="AP36" s="222"/>
      <c r="AQ36" s="706" t="s">
        <v>331</v>
      </c>
      <c r="AR36" s="707"/>
      <c r="AS36" s="707"/>
      <c r="AT36" s="707"/>
      <c r="AU36" s="707"/>
      <c r="AV36" s="707"/>
      <c r="AW36" s="707"/>
      <c r="AX36" s="707"/>
      <c r="AY36" s="708"/>
      <c r="AZ36" s="712">
        <v>7272244</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150086</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5467088</v>
      </c>
      <c r="CS36" s="658"/>
      <c r="CT36" s="658"/>
      <c r="CU36" s="658"/>
      <c r="CV36" s="658"/>
      <c r="CW36" s="658"/>
      <c r="CX36" s="658"/>
      <c r="CY36" s="659"/>
      <c r="CZ36" s="660">
        <v>14.2</v>
      </c>
      <c r="DA36" s="672"/>
      <c r="DB36" s="672"/>
      <c r="DC36" s="673"/>
      <c r="DD36" s="663">
        <v>2419505</v>
      </c>
      <c r="DE36" s="658"/>
      <c r="DF36" s="658"/>
      <c r="DG36" s="658"/>
      <c r="DH36" s="658"/>
      <c r="DI36" s="658"/>
      <c r="DJ36" s="658"/>
      <c r="DK36" s="659"/>
      <c r="DL36" s="663">
        <v>1736755</v>
      </c>
      <c r="DM36" s="658"/>
      <c r="DN36" s="658"/>
      <c r="DO36" s="658"/>
      <c r="DP36" s="658"/>
      <c r="DQ36" s="658"/>
      <c r="DR36" s="658"/>
      <c r="DS36" s="658"/>
      <c r="DT36" s="658"/>
      <c r="DU36" s="658"/>
      <c r="DV36" s="659"/>
      <c r="DW36" s="660">
        <v>8.5</v>
      </c>
      <c r="DX36" s="672"/>
      <c r="DY36" s="672"/>
      <c r="DZ36" s="672"/>
      <c r="EA36" s="672"/>
      <c r="EB36" s="672"/>
      <c r="EC36" s="684"/>
    </row>
    <row r="37" spans="2:133" ht="11.25" customHeight="1" x14ac:dyDescent="0.15">
      <c r="B37" s="654" t="s">
        <v>334</v>
      </c>
      <c r="C37" s="655"/>
      <c r="D37" s="655"/>
      <c r="E37" s="655"/>
      <c r="F37" s="655"/>
      <c r="G37" s="655"/>
      <c r="H37" s="655"/>
      <c r="I37" s="655"/>
      <c r="J37" s="655"/>
      <c r="K37" s="655"/>
      <c r="L37" s="655"/>
      <c r="M37" s="655"/>
      <c r="N37" s="655"/>
      <c r="O37" s="655"/>
      <c r="P37" s="655"/>
      <c r="Q37" s="656"/>
      <c r="R37" s="657">
        <v>609652</v>
      </c>
      <c r="S37" s="658"/>
      <c r="T37" s="658"/>
      <c r="U37" s="658"/>
      <c r="V37" s="658"/>
      <c r="W37" s="658"/>
      <c r="X37" s="658"/>
      <c r="Y37" s="659"/>
      <c r="Z37" s="695">
        <v>1.5</v>
      </c>
      <c r="AA37" s="695"/>
      <c r="AB37" s="695"/>
      <c r="AC37" s="695"/>
      <c r="AD37" s="696">
        <v>35</v>
      </c>
      <c r="AE37" s="696"/>
      <c r="AF37" s="696"/>
      <c r="AG37" s="696"/>
      <c r="AH37" s="696"/>
      <c r="AI37" s="696"/>
      <c r="AJ37" s="696"/>
      <c r="AK37" s="696"/>
      <c r="AL37" s="660">
        <v>0</v>
      </c>
      <c r="AM37" s="661"/>
      <c r="AN37" s="661"/>
      <c r="AO37" s="697"/>
      <c r="AQ37" s="690" t="s">
        <v>335</v>
      </c>
      <c r="AR37" s="691"/>
      <c r="AS37" s="691"/>
      <c r="AT37" s="691"/>
      <c r="AU37" s="691"/>
      <c r="AV37" s="691"/>
      <c r="AW37" s="691"/>
      <c r="AX37" s="691"/>
      <c r="AY37" s="692"/>
      <c r="AZ37" s="657">
        <v>3076215</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20089</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819371</v>
      </c>
      <c r="CS37" s="670"/>
      <c r="CT37" s="670"/>
      <c r="CU37" s="670"/>
      <c r="CV37" s="670"/>
      <c r="CW37" s="670"/>
      <c r="CX37" s="670"/>
      <c r="CY37" s="671"/>
      <c r="CZ37" s="660">
        <v>2.1</v>
      </c>
      <c r="DA37" s="672"/>
      <c r="DB37" s="672"/>
      <c r="DC37" s="673"/>
      <c r="DD37" s="663">
        <v>819371</v>
      </c>
      <c r="DE37" s="670"/>
      <c r="DF37" s="670"/>
      <c r="DG37" s="670"/>
      <c r="DH37" s="670"/>
      <c r="DI37" s="670"/>
      <c r="DJ37" s="670"/>
      <c r="DK37" s="671"/>
      <c r="DL37" s="663">
        <v>797617</v>
      </c>
      <c r="DM37" s="670"/>
      <c r="DN37" s="670"/>
      <c r="DO37" s="670"/>
      <c r="DP37" s="670"/>
      <c r="DQ37" s="670"/>
      <c r="DR37" s="670"/>
      <c r="DS37" s="670"/>
      <c r="DT37" s="670"/>
      <c r="DU37" s="670"/>
      <c r="DV37" s="671"/>
      <c r="DW37" s="660">
        <v>3.9</v>
      </c>
      <c r="DX37" s="672"/>
      <c r="DY37" s="672"/>
      <c r="DZ37" s="672"/>
      <c r="EA37" s="672"/>
      <c r="EB37" s="672"/>
      <c r="EC37" s="684"/>
    </row>
    <row r="38" spans="2:133" ht="11.25" customHeight="1" x14ac:dyDescent="0.15">
      <c r="B38" s="654" t="s">
        <v>338</v>
      </c>
      <c r="C38" s="655"/>
      <c r="D38" s="655"/>
      <c r="E38" s="655"/>
      <c r="F38" s="655"/>
      <c r="G38" s="655"/>
      <c r="H38" s="655"/>
      <c r="I38" s="655"/>
      <c r="J38" s="655"/>
      <c r="K38" s="655"/>
      <c r="L38" s="655"/>
      <c r="M38" s="655"/>
      <c r="N38" s="655"/>
      <c r="O38" s="655"/>
      <c r="P38" s="655"/>
      <c r="Q38" s="656"/>
      <c r="R38" s="657">
        <v>1174221</v>
      </c>
      <c r="S38" s="658"/>
      <c r="T38" s="658"/>
      <c r="U38" s="658"/>
      <c r="V38" s="658"/>
      <c r="W38" s="658"/>
      <c r="X38" s="658"/>
      <c r="Y38" s="659"/>
      <c r="Z38" s="695">
        <v>3</v>
      </c>
      <c r="AA38" s="695"/>
      <c r="AB38" s="695"/>
      <c r="AC38" s="695"/>
      <c r="AD38" s="696" t="s">
        <v>131</v>
      </c>
      <c r="AE38" s="696"/>
      <c r="AF38" s="696"/>
      <c r="AG38" s="696"/>
      <c r="AH38" s="696"/>
      <c r="AI38" s="696"/>
      <c r="AJ38" s="696"/>
      <c r="AK38" s="696"/>
      <c r="AL38" s="660" t="s">
        <v>131</v>
      </c>
      <c r="AM38" s="661"/>
      <c r="AN38" s="661"/>
      <c r="AO38" s="697"/>
      <c r="AQ38" s="690" t="s">
        <v>339</v>
      </c>
      <c r="AR38" s="691"/>
      <c r="AS38" s="691"/>
      <c r="AT38" s="691"/>
      <c r="AU38" s="691"/>
      <c r="AV38" s="691"/>
      <c r="AW38" s="691"/>
      <c r="AX38" s="691"/>
      <c r="AY38" s="692"/>
      <c r="AZ38" s="657">
        <v>675000</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11213</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3521029</v>
      </c>
      <c r="CS38" s="658"/>
      <c r="CT38" s="658"/>
      <c r="CU38" s="658"/>
      <c r="CV38" s="658"/>
      <c r="CW38" s="658"/>
      <c r="CX38" s="658"/>
      <c r="CY38" s="659"/>
      <c r="CZ38" s="660">
        <v>9.1</v>
      </c>
      <c r="DA38" s="672"/>
      <c r="DB38" s="672"/>
      <c r="DC38" s="673"/>
      <c r="DD38" s="663">
        <v>2816587</v>
      </c>
      <c r="DE38" s="658"/>
      <c r="DF38" s="658"/>
      <c r="DG38" s="658"/>
      <c r="DH38" s="658"/>
      <c r="DI38" s="658"/>
      <c r="DJ38" s="658"/>
      <c r="DK38" s="659"/>
      <c r="DL38" s="663">
        <v>2674231</v>
      </c>
      <c r="DM38" s="658"/>
      <c r="DN38" s="658"/>
      <c r="DO38" s="658"/>
      <c r="DP38" s="658"/>
      <c r="DQ38" s="658"/>
      <c r="DR38" s="658"/>
      <c r="DS38" s="658"/>
      <c r="DT38" s="658"/>
      <c r="DU38" s="658"/>
      <c r="DV38" s="659"/>
      <c r="DW38" s="660">
        <v>13.1</v>
      </c>
      <c r="DX38" s="672"/>
      <c r="DY38" s="672"/>
      <c r="DZ38" s="672"/>
      <c r="EA38" s="672"/>
      <c r="EB38" s="672"/>
      <c r="EC38" s="684"/>
    </row>
    <row r="39" spans="2:133" ht="11.25" customHeight="1" x14ac:dyDescent="0.15">
      <c r="B39" s="654" t="s">
        <v>342</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131</v>
      </c>
      <c r="AM39" s="661"/>
      <c r="AN39" s="661"/>
      <c r="AO39" s="697"/>
      <c r="AQ39" s="690" t="s">
        <v>343</v>
      </c>
      <c r="AR39" s="691"/>
      <c r="AS39" s="691"/>
      <c r="AT39" s="691"/>
      <c r="AU39" s="691"/>
      <c r="AV39" s="691"/>
      <c r="AW39" s="691"/>
      <c r="AX39" s="691"/>
      <c r="AY39" s="692"/>
      <c r="AZ39" s="657" t="s">
        <v>131</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17267</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1002615</v>
      </c>
      <c r="CS39" s="670"/>
      <c r="CT39" s="670"/>
      <c r="CU39" s="670"/>
      <c r="CV39" s="670"/>
      <c r="CW39" s="670"/>
      <c r="CX39" s="670"/>
      <c r="CY39" s="671"/>
      <c r="CZ39" s="660">
        <v>2.6</v>
      </c>
      <c r="DA39" s="672"/>
      <c r="DB39" s="672"/>
      <c r="DC39" s="673"/>
      <c r="DD39" s="663">
        <v>634195</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x14ac:dyDescent="0.15">
      <c r="B40" s="654" t="s">
        <v>346</v>
      </c>
      <c r="C40" s="655"/>
      <c r="D40" s="655"/>
      <c r="E40" s="655"/>
      <c r="F40" s="655"/>
      <c r="G40" s="655"/>
      <c r="H40" s="655"/>
      <c r="I40" s="655"/>
      <c r="J40" s="655"/>
      <c r="K40" s="655"/>
      <c r="L40" s="655"/>
      <c r="M40" s="655"/>
      <c r="N40" s="655"/>
      <c r="O40" s="655"/>
      <c r="P40" s="655"/>
      <c r="Q40" s="656"/>
      <c r="R40" s="657">
        <v>460821</v>
      </c>
      <c r="S40" s="658"/>
      <c r="T40" s="658"/>
      <c r="U40" s="658"/>
      <c r="V40" s="658"/>
      <c r="W40" s="658"/>
      <c r="X40" s="658"/>
      <c r="Y40" s="659"/>
      <c r="Z40" s="695">
        <v>1.2</v>
      </c>
      <c r="AA40" s="695"/>
      <c r="AB40" s="695"/>
      <c r="AC40" s="695"/>
      <c r="AD40" s="696" t="s">
        <v>131</v>
      </c>
      <c r="AE40" s="696"/>
      <c r="AF40" s="696"/>
      <c r="AG40" s="696"/>
      <c r="AH40" s="696"/>
      <c r="AI40" s="696"/>
      <c r="AJ40" s="696"/>
      <c r="AK40" s="696"/>
      <c r="AL40" s="660" t="s">
        <v>131</v>
      </c>
      <c r="AM40" s="661"/>
      <c r="AN40" s="661"/>
      <c r="AO40" s="697"/>
      <c r="AQ40" s="690" t="s">
        <v>347</v>
      </c>
      <c r="AR40" s="691"/>
      <c r="AS40" s="691"/>
      <c r="AT40" s="691"/>
      <c r="AU40" s="691"/>
      <c r="AV40" s="691"/>
      <c r="AW40" s="691"/>
      <c r="AX40" s="691"/>
      <c r="AY40" s="692"/>
      <c r="AZ40" s="657" t="s">
        <v>131</v>
      </c>
      <c r="BA40" s="658"/>
      <c r="BB40" s="658"/>
      <c r="BC40" s="658"/>
      <c r="BD40" s="670"/>
      <c r="BE40" s="670"/>
      <c r="BF40" s="693"/>
      <c r="BG40" s="698" t="s">
        <v>348</v>
      </c>
      <c r="BH40" s="699"/>
      <c r="BI40" s="699"/>
      <c r="BJ40" s="699"/>
      <c r="BK40" s="699"/>
      <c r="BL40" s="223"/>
      <c r="BM40" s="655" t="s">
        <v>349</v>
      </c>
      <c r="BN40" s="655"/>
      <c r="BO40" s="655"/>
      <c r="BP40" s="655"/>
      <c r="BQ40" s="655"/>
      <c r="BR40" s="655"/>
      <c r="BS40" s="655"/>
      <c r="BT40" s="655"/>
      <c r="BU40" s="656"/>
      <c r="BV40" s="657">
        <v>97</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222687</v>
      </c>
      <c r="CS40" s="658"/>
      <c r="CT40" s="658"/>
      <c r="CU40" s="658"/>
      <c r="CV40" s="658"/>
      <c r="CW40" s="658"/>
      <c r="CX40" s="658"/>
      <c r="CY40" s="659"/>
      <c r="CZ40" s="660">
        <v>0.6</v>
      </c>
      <c r="DA40" s="672"/>
      <c r="DB40" s="672"/>
      <c r="DC40" s="673"/>
      <c r="DD40" s="663">
        <v>201011</v>
      </c>
      <c r="DE40" s="658"/>
      <c r="DF40" s="658"/>
      <c r="DG40" s="658"/>
      <c r="DH40" s="658"/>
      <c r="DI40" s="658"/>
      <c r="DJ40" s="658"/>
      <c r="DK40" s="659"/>
      <c r="DL40" s="663" t="s">
        <v>131</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15">
      <c r="B41" s="638" t="s">
        <v>351</v>
      </c>
      <c r="C41" s="639"/>
      <c r="D41" s="639"/>
      <c r="E41" s="639"/>
      <c r="F41" s="639"/>
      <c r="G41" s="639"/>
      <c r="H41" s="639"/>
      <c r="I41" s="639"/>
      <c r="J41" s="639"/>
      <c r="K41" s="639"/>
      <c r="L41" s="639"/>
      <c r="M41" s="639"/>
      <c r="N41" s="639"/>
      <c r="O41" s="639"/>
      <c r="P41" s="639"/>
      <c r="Q41" s="640"/>
      <c r="R41" s="641">
        <v>39357713</v>
      </c>
      <c r="S41" s="682"/>
      <c r="T41" s="682"/>
      <c r="U41" s="682"/>
      <c r="V41" s="682"/>
      <c r="W41" s="682"/>
      <c r="X41" s="682"/>
      <c r="Y41" s="685"/>
      <c r="Z41" s="686">
        <v>100</v>
      </c>
      <c r="AA41" s="686"/>
      <c r="AB41" s="686"/>
      <c r="AC41" s="686"/>
      <c r="AD41" s="687">
        <v>19912623</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803482</v>
      </c>
      <c r="BA41" s="658"/>
      <c r="BB41" s="658"/>
      <c r="BC41" s="658"/>
      <c r="BD41" s="670"/>
      <c r="BE41" s="670"/>
      <c r="BF41" s="693"/>
      <c r="BG41" s="698"/>
      <c r="BH41" s="699"/>
      <c r="BI41" s="699"/>
      <c r="BJ41" s="699"/>
      <c r="BK41" s="699"/>
      <c r="BL41" s="223"/>
      <c r="BM41" s="655" t="s">
        <v>353</v>
      </c>
      <c r="BN41" s="655"/>
      <c r="BO41" s="655"/>
      <c r="BP41" s="655"/>
      <c r="BQ41" s="655"/>
      <c r="BR41" s="655"/>
      <c r="BS41" s="655"/>
      <c r="BT41" s="655"/>
      <c r="BU41" s="656"/>
      <c r="BV41" s="657" t="s">
        <v>131</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355</v>
      </c>
      <c r="AR42" s="703"/>
      <c r="AS42" s="703"/>
      <c r="AT42" s="703"/>
      <c r="AU42" s="703"/>
      <c r="AV42" s="703"/>
      <c r="AW42" s="703"/>
      <c r="AX42" s="703"/>
      <c r="AY42" s="704"/>
      <c r="AZ42" s="641">
        <v>2717547</v>
      </c>
      <c r="BA42" s="682"/>
      <c r="BB42" s="682"/>
      <c r="BC42" s="682"/>
      <c r="BD42" s="642"/>
      <c r="BE42" s="642"/>
      <c r="BF42" s="705"/>
      <c r="BG42" s="700"/>
      <c r="BH42" s="701"/>
      <c r="BI42" s="701"/>
      <c r="BJ42" s="701"/>
      <c r="BK42" s="701"/>
      <c r="BL42" s="224"/>
      <c r="BM42" s="639" t="s">
        <v>356</v>
      </c>
      <c r="BN42" s="639"/>
      <c r="BO42" s="639"/>
      <c r="BP42" s="639"/>
      <c r="BQ42" s="639"/>
      <c r="BR42" s="639"/>
      <c r="BS42" s="639"/>
      <c r="BT42" s="639"/>
      <c r="BU42" s="640"/>
      <c r="BV42" s="641">
        <v>364</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2363324</v>
      </c>
      <c r="CS42" s="670"/>
      <c r="CT42" s="670"/>
      <c r="CU42" s="670"/>
      <c r="CV42" s="670"/>
      <c r="CW42" s="670"/>
      <c r="CX42" s="670"/>
      <c r="CY42" s="671"/>
      <c r="CZ42" s="660">
        <v>6.1</v>
      </c>
      <c r="DA42" s="672"/>
      <c r="DB42" s="672"/>
      <c r="DC42" s="673"/>
      <c r="DD42" s="663">
        <v>880129</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358</v>
      </c>
      <c r="CD43" s="654" t="s">
        <v>359</v>
      </c>
      <c r="CE43" s="655"/>
      <c r="CF43" s="655"/>
      <c r="CG43" s="655"/>
      <c r="CH43" s="655"/>
      <c r="CI43" s="655"/>
      <c r="CJ43" s="655"/>
      <c r="CK43" s="655"/>
      <c r="CL43" s="655"/>
      <c r="CM43" s="655"/>
      <c r="CN43" s="655"/>
      <c r="CO43" s="655"/>
      <c r="CP43" s="655"/>
      <c r="CQ43" s="656"/>
      <c r="CR43" s="657">
        <v>35380</v>
      </c>
      <c r="CS43" s="670"/>
      <c r="CT43" s="670"/>
      <c r="CU43" s="670"/>
      <c r="CV43" s="670"/>
      <c r="CW43" s="670"/>
      <c r="CX43" s="670"/>
      <c r="CY43" s="671"/>
      <c r="CZ43" s="660">
        <v>0.1</v>
      </c>
      <c r="DA43" s="672"/>
      <c r="DB43" s="672"/>
      <c r="DC43" s="673"/>
      <c r="DD43" s="663">
        <v>33964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307</v>
      </c>
      <c r="CE44" s="677"/>
      <c r="CF44" s="654" t="s">
        <v>361</v>
      </c>
      <c r="CG44" s="655"/>
      <c r="CH44" s="655"/>
      <c r="CI44" s="655"/>
      <c r="CJ44" s="655"/>
      <c r="CK44" s="655"/>
      <c r="CL44" s="655"/>
      <c r="CM44" s="655"/>
      <c r="CN44" s="655"/>
      <c r="CO44" s="655"/>
      <c r="CP44" s="655"/>
      <c r="CQ44" s="656"/>
      <c r="CR44" s="657">
        <v>2346320</v>
      </c>
      <c r="CS44" s="658"/>
      <c r="CT44" s="658"/>
      <c r="CU44" s="658"/>
      <c r="CV44" s="658"/>
      <c r="CW44" s="658"/>
      <c r="CX44" s="658"/>
      <c r="CY44" s="659"/>
      <c r="CZ44" s="660">
        <v>6.1</v>
      </c>
      <c r="DA44" s="661"/>
      <c r="DB44" s="661"/>
      <c r="DC44" s="662"/>
      <c r="DD44" s="663">
        <v>868054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1111706</v>
      </c>
      <c r="CS45" s="670"/>
      <c r="CT45" s="670"/>
      <c r="CU45" s="670"/>
      <c r="CV45" s="670"/>
      <c r="CW45" s="670"/>
      <c r="CX45" s="670"/>
      <c r="CY45" s="671"/>
      <c r="CZ45" s="660">
        <v>2.9</v>
      </c>
      <c r="DA45" s="672"/>
      <c r="DB45" s="672"/>
      <c r="DC45" s="673"/>
      <c r="DD45" s="663">
        <v>131411</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364</v>
      </c>
      <c r="CG46" s="655"/>
      <c r="CH46" s="655"/>
      <c r="CI46" s="655"/>
      <c r="CJ46" s="655"/>
      <c r="CK46" s="655"/>
      <c r="CL46" s="655"/>
      <c r="CM46" s="655"/>
      <c r="CN46" s="655"/>
      <c r="CO46" s="655"/>
      <c r="CP46" s="655"/>
      <c r="CQ46" s="656"/>
      <c r="CR46" s="657">
        <v>1234614</v>
      </c>
      <c r="CS46" s="658"/>
      <c r="CT46" s="658"/>
      <c r="CU46" s="658"/>
      <c r="CV46" s="658"/>
      <c r="CW46" s="658"/>
      <c r="CX46" s="658"/>
      <c r="CY46" s="659"/>
      <c r="CZ46" s="660">
        <v>3.2</v>
      </c>
      <c r="DA46" s="661"/>
      <c r="DB46" s="661"/>
      <c r="DC46" s="662"/>
      <c r="DD46" s="663">
        <v>736643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365</v>
      </c>
      <c r="CG47" s="655"/>
      <c r="CH47" s="655"/>
      <c r="CI47" s="655"/>
      <c r="CJ47" s="655"/>
      <c r="CK47" s="655"/>
      <c r="CL47" s="655"/>
      <c r="CM47" s="655"/>
      <c r="CN47" s="655"/>
      <c r="CO47" s="655"/>
      <c r="CP47" s="655"/>
      <c r="CQ47" s="656"/>
      <c r="CR47" s="657">
        <v>17004</v>
      </c>
      <c r="CS47" s="670"/>
      <c r="CT47" s="670"/>
      <c r="CU47" s="670"/>
      <c r="CV47" s="670"/>
      <c r="CW47" s="670"/>
      <c r="CX47" s="670"/>
      <c r="CY47" s="671"/>
      <c r="CZ47" s="660">
        <v>0</v>
      </c>
      <c r="DA47" s="672"/>
      <c r="DB47" s="672"/>
      <c r="DC47" s="673"/>
      <c r="DD47" s="663">
        <v>12075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366</v>
      </c>
      <c r="CG48" s="655"/>
      <c r="CH48" s="655"/>
      <c r="CI48" s="655"/>
      <c r="CJ48" s="655"/>
      <c r="CK48" s="655"/>
      <c r="CL48" s="655"/>
      <c r="CM48" s="655"/>
      <c r="CN48" s="655"/>
      <c r="CO48" s="655"/>
      <c r="CP48" s="655"/>
      <c r="CQ48" s="656"/>
      <c r="CR48" s="657" t="s">
        <v>182</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367</v>
      </c>
      <c r="CE49" s="639"/>
      <c r="CF49" s="639"/>
      <c r="CG49" s="639"/>
      <c r="CH49" s="639"/>
      <c r="CI49" s="639"/>
      <c r="CJ49" s="639"/>
      <c r="CK49" s="639"/>
      <c r="CL49" s="639"/>
      <c r="CM49" s="639"/>
      <c r="CN49" s="639"/>
      <c r="CO49" s="639"/>
      <c r="CP49" s="639"/>
      <c r="CQ49" s="640"/>
      <c r="CR49" s="641">
        <v>38513552</v>
      </c>
      <c r="CS49" s="642"/>
      <c r="CT49" s="642"/>
      <c r="CU49" s="642"/>
      <c r="CV49" s="642"/>
      <c r="CW49" s="642"/>
      <c r="CX49" s="642"/>
      <c r="CY49" s="643"/>
      <c r="CZ49" s="644">
        <v>100</v>
      </c>
      <c r="DA49" s="645"/>
      <c r="DB49" s="645"/>
      <c r="DC49" s="646"/>
      <c r="DD49" s="647">
        <v>24094176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djvNQE7+qGaGNIMnI1aFZif7yWGnsp31W1mRv0UtGTZ24nx92tAeoXExbB4LVdVHJaMPgrXxXgXkZIrfxhCMOA==" saltValue="DEDEV3v5TNcy5NRcjT9F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369</v>
      </c>
      <c r="DK2" s="1128"/>
      <c r="DL2" s="1128"/>
      <c r="DM2" s="1128"/>
      <c r="DN2" s="1128"/>
      <c r="DO2" s="1129"/>
      <c r="DP2" s="228"/>
      <c r="DQ2" s="1127" t="s">
        <v>370</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32"/>
      <c r="BA5" s="232"/>
      <c r="BB5" s="232"/>
      <c r="BC5" s="232"/>
      <c r="BD5" s="232"/>
      <c r="BE5" s="233"/>
      <c r="BF5" s="233"/>
      <c r="BG5" s="233"/>
      <c r="BH5" s="233"/>
      <c r="BI5" s="233"/>
      <c r="BJ5" s="233"/>
      <c r="BK5" s="233"/>
      <c r="BL5" s="233"/>
      <c r="BM5" s="233"/>
      <c r="BN5" s="233"/>
      <c r="BO5" s="233"/>
      <c r="BP5" s="233"/>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390</v>
      </c>
      <c r="C7" s="1084"/>
      <c r="D7" s="1084"/>
      <c r="E7" s="1084"/>
      <c r="F7" s="1084"/>
      <c r="G7" s="1084"/>
      <c r="H7" s="1084"/>
      <c r="I7" s="1084"/>
      <c r="J7" s="1084"/>
      <c r="K7" s="1084"/>
      <c r="L7" s="1084"/>
      <c r="M7" s="1084"/>
      <c r="N7" s="1084"/>
      <c r="O7" s="1084"/>
      <c r="P7" s="1085"/>
      <c r="Q7" s="1138">
        <v>39290</v>
      </c>
      <c r="R7" s="1139"/>
      <c r="S7" s="1139"/>
      <c r="T7" s="1139"/>
      <c r="U7" s="1139"/>
      <c r="V7" s="1139">
        <v>38505</v>
      </c>
      <c r="W7" s="1139"/>
      <c r="X7" s="1139"/>
      <c r="Y7" s="1139"/>
      <c r="Z7" s="1139"/>
      <c r="AA7" s="1139">
        <v>785</v>
      </c>
      <c r="AB7" s="1139"/>
      <c r="AC7" s="1139"/>
      <c r="AD7" s="1139"/>
      <c r="AE7" s="1140"/>
      <c r="AF7" s="1141">
        <v>714</v>
      </c>
      <c r="AG7" s="1142"/>
      <c r="AH7" s="1142"/>
      <c r="AI7" s="1142"/>
      <c r="AJ7" s="1143"/>
      <c r="AK7" s="1144">
        <v>4105</v>
      </c>
      <c r="AL7" s="1145"/>
      <c r="AM7" s="1145"/>
      <c r="AN7" s="1145"/>
      <c r="AO7" s="1145"/>
      <c r="AP7" s="1145">
        <v>36922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c r="BT7" s="1136"/>
      <c r="BU7" s="1136"/>
      <c r="BV7" s="1136"/>
      <c r="BW7" s="1136"/>
      <c r="BX7" s="1136"/>
      <c r="BY7" s="1136"/>
      <c r="BZ7" s="1136"/>
      <c r="CA7" s="1136"/>
      <c r="CB7" s="1136"/>
      <c r="CC7" s="1136"/>
      <c r="CD7" s="1136"/>
      <c r="CE7" s="1136"/>
      <c r="CF7" s="1136"/>
      <c r="CG7" s="1148"/>
      <c r="CH7" s="1132"/>
      <c r="CI7" s="1133"/>
      <c r="CJ7" s="1133"/>
      <c r="CK7" s="1133"/>
      <c r="CL7" s="1134"/>
      <c r="CM7" s="1132"/>
      <c r="CN7" s="1133"/>
      <c r="CO7" s="1133"/>
      <c r="CP7" s="1133"/>
      <c r="CQ7" s="1134"/>
      <c r="CR7" s="1132"/>
      <c r="CS7" s="1133"/>
      <c r="CT7" s="1133"/>
      <c r="CU7" s="1133"/>
      <c r="CV7" s="1134"/>
      <c r="CW7" s="1132"/>
      <c r="CX7" s="1133"/>
      <c r="CY7" s="1133"/>
      <c r="CZ7" s="1133"/>
      <c r="DA7" s="1134"/>
      <c r="DB7" s="1132"/>
      <c r="DC7" s="1133"/>
      <c r="DD7" s="1133"/>
      <c r="DE7" s="1133"/>
      <c r="DF7" s="1134"/>
      <c r="DG7" s="1132"/>
      <c r="DH7" s="1133"/>
      <c r="DI7" s="1133"/>
      <c r="DJ7" s="1133"/>
      <c r="DK7" s="1134"/>
      <c r="DL7" s="1132"/>
      <c r="DM7" s="1133"/>
      <c r="DN7" s="1133"/>
      <c r="DO7" s="1133"/>
      <c r="DP7" s="1134"/>
      <c r="DQ7" s="1132"/>
      <c r="DR7" s="1133"/>
      <c r="DS7" s="1133"/>
      <c r="DT7" s="1133"/>
      <c r="DU7" s="1134"/>
      <c r="DV7" s="1135"/>
      <c r="DW7" s="1136"/>
      <c r="DX7" s="1136"/>
      <c r="DY7" s="1136"/>
      <c r="DZ7" s="1137"/>
      <c r="EA7" s="234"/>
    </row>
    <row r="8" spans="1:131" s="235" customFormat="1" ht="26.25" customHeight="1" x14ac:dyDescent="0.15">
      <c r="A8" s="238">
        <v>2</v>
      </c>
      <c r="B8" s="1066" t="s">
        <v>391</v>
      </c>
      <c r="C8" s="1067"/>
      <c r="D8" s="1067"/>
      <c r="E8" s="1067"/>
      <c r="F8" s="1067"/>
      <c r="G8" s="1067"/>
      <c r="H8" s="1067"/>
      <c r="I8" s="1067"/>
      <c r="J8" s="1067"/>
      <c r="K8" s="1067"/>
      <c r="L8" s="1067"/>
      <c r="M8" s="1067"/>
      <c r="N8" s="1067"/>
      <c r="O8" s="1067"/>
      <c r="P8" s="1068"/>
      <c r="Q8" s="1074">
        <v>68</v>
      </c>
      <c r="R8" s="1075"/>
      <c r="S8" s="1075"/>
      <c r="T8" s="1075"/>
      <c r="U8" s="1075"/>
      <c r="V8" s="1075">
        <v>8</v>
      </c>
      <c r="W8" s="1075"/>
      <c r="X8" s="1075"/>
      <c r="Y8" s="1075"/>
      <c r="Z8" s="1075"/>
      <c r="AA8" s="1075">
        <v>59</v>
      </c>
      <c r="AB8" s="1075"/>
      <c r="AC8" s="1075"/>
      <c r="AD8" s="1075"/>
      <c r="AE8" s="1076"/>
      <c r="AF8" s="1071">
        <v>59</v>
      </c>
      <c r="AG8" s="1072"/>
      <c r="AH8" s="1072"/>
      <c r="AI8" s="1072"/>
      <c r="AJ8" s="1073"/>
      <c r="AK8" s="1116" t="s">
        <v>519</v>
      </c>
      <c r="AL8" s="1117"/>
      <c r="AM8" s="1117"/>
      <c r="AN8" s="1117"/>
      <c r="AO8" s="1117"/>
      <c r="AP8" s="1117" t="s">
        <v>519</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392</v>
      </c>
      <c r="C9" s="1067"/>
      <c r="D9" s="1067"/>
      <c r="E9" s="1067"/>
      <c r="F9" s="1067"/>
      <c r="G9" s="1067"/>
      <c r="H9" s="1067"/>
      <c r="I9" s="1067"/>
      <c r="J9" s="1067"/>
      <c r="K9" s="1067"/>
      <c r="L9" s="1067"/>
      <c r="M9" s="1067"/>
      <c r="N9" s="1067"/>
      <c r="O9" s="1067"/>
      <c r="P9" s="1068"/>
      <c r="Q9" s="1074">
        <v>118</v>
      </c>
      <c r="R9" s="1075"/>
      <c r="S9" s="1075"/>
      <c r="T9" s="1075"/>
      <c r="U9" s="1075"/>
      <c r="V9" s="1075">
        <v>118</v>
      </c>
      <c r="W9" s="1075"/>
      <c r="X9" s="1075"/>
      <c r="Y9" s="1075"/>
      <c r="Z9" s="1075"/>
      <c r="AA9" s="1075" t="s">
        <v>519</v>
      </c>
      <c r="AB9" s="1075"/>
      <c r="AC9" s="1075"/>
      <c r="AD9" s="1075"/>
      <c r="AE9" s="1076"/>
      <c r="AF9" s="1071" t="s">
        <v>393</v>
      </c>
      <c r="AG9" s="1072"/>
      <c r="AH9" s="1072"/>
      <c r="AI9" s="1072"/>
      <c r="AJ9" s="1073"/>
      <c r="AK9" s="1116">
        <v>13</v>
      </c>
      <c r="AL9" s="1117"/>
      <c r="AM9" s="1117"/>
      <c r="AN9" s="1117"/>
      <c r="AO9" s="1117"/>
      <c r="AP9" s="1117">
        <v>78</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395</v>
      </c>
      <c r="B23" s="973" t="s">
        <v>396</v>
      </c>
      <c r="C23" s="974"/>
      <c r="D23" s="974"/>
      <c r="E23" s="974"/>
      <c r="F23" s="974"/>
      <c r="G23" s="974"/>
      <c r="H23" s="974"/>
      <c r="I23" s="974"/>
      <c r="J23" s="974"/>
      <c r="K23" s="974"/>
      <c r="L23" s="974"/>
      <c r="M23" s="974"/>
      <c r="N23" s="974"/>
      <c r="O23" s="974"/>
      <c r="P23" s="984"/>
      <c r="Q23" s="1103">
        <v>39358</v>
      </c>
      <c r="R23" s="1097"/>
      <c r="S23" s="1097"/>
      <c r="T23" s="1097"/>
      <c r="U23" s="1097"/>
      <c r="V23" s="1097">
        <v>38514</v>
      </c>
      <c r="W23" s="1097"/>
      <c r="X23" s="1097"/>
      <c r="Y23" s="1097"/>
      <c r="Z23" s="1097"/>
      <c r="AA23" s="1097">
        <v>844</v>
      </c>
      <c r="AB23" s="1097"/>
      <c r="AC23" s="1097"/>
      <c r="AD23" s="1097"/>
      <c r="AE23" s="1104"/>
      <c r="AF23" s="1105">
        <v>773</v>
      </c>
      <c r="AG23" s="1097"/>
      <c r="AH23" s="1097"/>
      <c r="AI23" s="1097"/>
      <c r="AJ23" s="1106"/>
      <c r="AK23" s="1107"/>
      <c r="AL23" s="1108"/>
      <c r="AM23" s="1108"/>
      <c r="AN23" s="1108"/>
      <c r="AO23" s="1108"/>
      <c r="AP23" s="1097">
        <v>37000</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373</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380</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408</v>
      </c>
      <c r="C28" s="1084"/>
      <c r="D28" s="1084"/>
      <c r="E28" s="1084"/>
      <c r="F28" s="1084"/>
      <c r="G28" s="1084"/>
      <c r="H28" s="1084"/>
      <c r="I28" s="1084"/>
      <c r="J28" s="1084"/>
      <c r="K28" s="1084"/>
      <c r="L28" s="1084"/>
      <c r="M28" s="1084"/>
      <c r="N28" s="1084"/>
      <c r="O28" s="1084"/>
      <c r="P28" s="1085"/>
      <c r="Q28" s="1086">
        <v>9987</v>
      </c>
      <c r="R28" s="1087"/>
      <c r="S28" s="1087"/>
      <c r="T28" s="1087"/>
      <c r="U28" s="1087"/>
      <c r="V28" s="1087">
        <v>9837</v>
      </c>
      <c r="W28" s="1087"/>
      <c r="X28" s="1087"/>
      <c r="Y28" s="1087"/>
      <c r="Z28" s="1087"/>
      <c r="AA28" s="1087">
        <v>150</v>
      </c>
      <c r="AB28" s="1087"/>
      <c r="AC28" s="1087"/>
      <c r="AD28" s="1087"/>
      <c r="AE28" s="1088"/>
      <c r="AF28" s="1089">
        <v>150</v>
      </c>
      <c r="AG28" s="1087"/>
      <c r="AH28" s="1087"/>
      <c r="AI28" s="1087"/>
      <c r="AJ28" s="1090"/>
      <c r="AK28" s="1078">
        <v>803</v>
      </c>
      <c r="AL28" s="1079"/>
      <c r="AM28" s="1079"/>
      <c r="AN28" s="1079"/>
      <c r="AO28" s="1079"/>
      <c r="AP28" s="1079" t="s">
        <v>519</v>
      </c>
      <c r="AQ28" s="1079"/>
      <c r="AR28" s="1079"/>
      <c r="AS28" s="1079"/>
      <c r="AT28" s="1079"/>
      <c r="AU28" s="1079" t="s">
        <v>519</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409</v>
      </c>
      <c r="C29" s="1067"/>
      <c r="D29" s="1067"/>
      <c r="E29" s="1067"/>
      <c r="F29" s="1067"/>
      <c r="G29" s="1067"/>
      <c r="H29" s="1067"/>
      <c r="I29" s="1067"/>
      <c r="J29" s="1067"/>
      <c r="K29" s="1067"/>
      <c r="L29" s="1067"/>
      <c r="M29" s="1067"/>
      <c r="N29" s="1067"/>
      <c r="O29" s="1067"/>
      <c r="P29" s="1068"/>
      <c r="Q29" s="1074">
        <v>9384</v>
      </c>
      <c r="R29" s="1075"/>
      <c r="S29" s="1075"/>
      <c r="T29" s="1075"/>
      <c r="U29" s="1075"/>
      <c r="V29" s="1075">
        <v>9219</v>
      </c>
      <c r="W29" s="1075"/>
      <c r="X29" s="1075"/>
      <c r="Y29" s="1075"/>
      <c r="Z29" s="1075"/>
      <c r="AA29" s="1075">
        <v>164</v>
      </c>
      <c r="AB29" s="1075"/>
      <c r="AC29" s="1075"/>
      <c r="AD29" s="1075"/>
      <c r="AE29" s="1076"/>
      <c r="AF29" s="1071">
        <v>164</v>
      </c>
      <c r="AG29" s="1072"/>
      <c r="AH29" s="1072"/>
      <c r="AI29" s="1072"/>
      <c r="AJ29" s="1073"/>
      <c r="AK29" s="1016">
        <v>1447</v>
      </c>
      <c r="AL29" s="1007"/>
      <c r="AM29" s="1007"/>
      <c r="AN29" s="1007"/>
      <c r="AO29" s="1007"/>
      <c r="AP29" s="1007" t="s">
        <v>519</v>
      </c>
      <c r="AQ29" s="1007"/>
      <c r="AR29" s="1007"/>
      <c r="AS29" s="1007"/>
      <c r="AT29" s="1007"/>
      <c r="AU29" s="1007" t="s">
        <v>519</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410</v>
      </c>
      <c r="C30" s="1067"/>
      <c r="D30" s="1067"/>
      <c r="E30" s="1067"/>
      <c r="F30" s="1067"/>
      <c r="G30" s="1067"/>
      <c r="H30" s="1067"/>
      <c r="I30" s="1067"/>
      <c r="J30" s="1067"/>
      <c r="K30" s="1067"/>
      <c r="L30" s="1067"/>
      <c r="M30" s="1067"/>
      <c r="N30" s="1067"/>
      <c r="O30" s="1067"/>
      <c r="P30" s="1068"/>
      <c r="Q30" s="1074">
        <v>34</v>
      </c>
      <c r="R30" s="1075"/>
      <c r="S30" s="1075"/>
      <c r="T30" s="1075"/>
      <c r="U30" s="1075"/>
      <c r="V30" s="1075">
        <v>25</v>
      </c>
      <c r="W30" s="1075"/>
      <c r="X30" s="1075"/>
      <c r="Y30" s="1075"/>
      <c r="Z30" s="1075"/>
      <c r="AA30" s="1075">
        <v>9</v>
      </c>
      <c r="AB30" s="1075"/>
      <c r="AC30" s="1075"/>
      <c r="AD30" s="1075"/>
      <c r="AE30" s="1076"/>
      <c r="AF30" s="1071">
        <v>9</v>
      </c>
      <c r="AG30" s="1072"/>
      <c r="AH30" s="1072"/>
      <c r="AI30" s="1072"/>
      <c r="AJ30" s="1073"/>
      <c r="AK30" s="1016" t="s">
        <v>519</v>
      </c>
      <c r="AL30" s="1007"/>
      <c r="AM30" s="1007"/>
      <c r="AN30" s="1007"/>
      <c r="AO30" s="1007"/>
      <c r="AP30" s="1007" t="s">
        <v>519</v>
      </c>
      <c r="AQ30" s="1007"/>
      <c r="AR30" s="1007"/>
      <c r="AS30" s="1007"/>
      <c r="AT30" s="1007"/>
      <c r="AU30" s="1007" t="s">
        <v>519</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411</v>
      </c>
      <c r="C31" s="1067"/>
      <c r="D31" s="1067"/>
      <c r="E31" s="1067"/>
      <c r="F31" s="1067"/>
      <c r="G31" s="1067"/>
      <c r="H31" s="1067"/>
      <c r="I31" s="1067"/>
      <c r="J31" s="1067"/>
      <c r="K31" s="1067"/>
      <c r="L31" s="1067"/>
      <c r="M31" s="1067"/>
      <c r="N31" s="1067"/>
      <c r="O31" s="1067"/>
      <c r="P31" s="1068"/>
      <c r="Q31" s="1074">
        <v>1632</v>
      </c>
      <c r="R31" s="1075"/>
      <c r="S31" s="1075"/>
      <c r="T31" s="1075"/>
      <c r="U31" s="1075"/>
      <c r="V31" s="1075">
        <v>1628</v>
      </c>
      <c r="W31" s="1075"/>
      <c r="X31" s="1075"/>
      <c r="Y31" s="1075"/>
      <c r="Z31" s="1075"/>
      <c r="AA31" s="1075">
        <v>4</v>
      </c>
      <c r="AB31" s="1075"/>
      <c r="AC31" s="1075"/>
      <c r="AD31" s="1075"/>
      <c r="AE31" s="1076"/>
      <c r="AF31" s="1071">
        <v>4</v>
      </c>
      <c r="AG31" s="1072"/>
      <c r="AH31" s="1072"/>
      <c r="AI31" s="1072"/>
      <c r="AJ31" s="1073"/>
      <c r="AK31" s="1016">
        <v>328</v>
      </c>
      <c r="AL31" s="1007"/>
      <c r="AM31" s="1007"/>
      <c r="AN31" s="1007"/>
      <c r="AO31" s="1007"/>
      <c r="AP31" s="1007" t="s">
        <v>519</v>
      </c>
      <c r="AQ31" s="1007"/>
      <c r="AR31" s="1007"/>
      <c r="AS31" s="1007"/>
      <c r="AT31" s="1007"/>
      <c r="AU31" s="1007" t="s">
        <v>519</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412</v>
      </c>
      <c r="C32" s="1067"/>
      <c r="D32" s="1067"/>
      <c r="E32" s="1067"/>
      <c r="F32" s="1067"/>
      <c r="G32" s="1067"/>
      <c r="H32" s="1067"/>
      <c r="I32" s="1067"/>
      <c r="J32" s="1067"/>
      <c r="K32" s="1067"/>
      <c r="L32" s="1067"/>
      <c r="M32" s="1067"/>
      <c r="N32" s="1067"/>
      <c r="O32" s="1067"/>
      <c r="P32" s="1068"/>
      <c r="Q32" s="1074">
        <v>2049</v>
      </c>
      <c r="R32" s="1075"/>
      <c r="S32" s="1075"/>
      <c r="T32" s="1075"/>
      <c r="U32" s="1075"/>
      <c r="V32" s="1075">
        <v>1826</v>
      </c>
      <c r="W32" s="1075"/>
      <c r="X32" s="1075"/>
      <c r="Y32" s="1075"/>
      <c r="Z32" s="1075"/>
      <c r="AA32" s="1075">
        <v>223</v>
      </c>
      <c r="AB32" s="1075"/>
      <c r="AC32" s="1075"/>
      <c r="AD32" s="1075"/>
      <c r="AE32" s="1076"/>
      <c r="AF32" s="1071">
        <v>7218</v>
      </c>
      <c r="AG32" s="1072"/>
      <c r="AH32" s="1072"/>
      <c r="AI32" s="1072"/>
      <c r="AJ32" s="1073"/>
      <c r="AK32" s="1016" t="s">
        <v>519</v>
      </c>
      <c r="AL32" s="1007"/>
      <c r="AM32" s="1007"/>
      <c r="AN32" s="1007"/>
      <c r="AO32" s="1007"/>
      <c r="AP32" s="1007">
        <v>15</v>
      </c>
      <c r="AQ32" s="1007"/>
      <c r="AR32" s="1007"/>
      <c r="AS32" s="1007"/>
      <c r="AT32" s="1007"/>
      <c r="AU32" s="1007" t="s">
        <v>519</v>
      </c>
      <c r="AV32" s="1007"/>
      <c r="AW32" s="1007"/>
      <c r="AX32" s="1007"/>
      <c r="AY32" s="1007"/>
      <c r="AZ32" s="1077"/>
      <c r="BA32" s="1077"/>
      <c r="BB32" s="1077"/>
      <c r="BC32" s="1077"/>
      <c r="BD32" s="1077"/>
      <c r="BE32" s="1008" t="s">
        <v>413</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414</v>
      </c>
      <c r="C33" s="1067"/>
      <c r="D33" s="1067"/>
      <c r="E33" s="1067"/>
      <c r="F33" s="1067"/>
      <c r="G33" s="1067"/>
      <c r="H33" s="1067"/>
      <c r="I33" s="1067"/>
      <c r="J33" s="1067"/>
      <c r="K33" s="1067"/>
      <c r="L33" s="1067"/>
      <c r="M33" s="1067"/>
      <c r="N33" s="1067"/>
      <c r="O33" s="1067"/>
      <c r="P33" s="1068"/>
      <c r="Q33" s="1074">
        <v>2551</v>
      </c>
      <c r="R33" s="1075"/>
      <c r="S33" s="1075"/>
      <c r="T33" s="1075"/>
      <c r="U33" s="1075"/>
      <c r="V33" s="1075">
        <v>2280</v>
      </c>
      <c r="W33" s="1075"/>
      <c r="X33" s="1075"/>
      <c r="Y33" s="1075"/>
      <c r="Z33" s="1075"/>
      <c r="AA33" s="1075">
        <v>271</v>
      </c>
      <c r="AB33" s="1075"/>
      <c r="AC33" s="1075"/>
      <c r="AD33" s="1075"/>
      <c r="AE33" s="1076"/>
      <c r="AF33" s="1071">
        <v>1716</v>
      </c>
      <c r="AG33" s="1072"/>
      <c r="AH33" s="1072"/>
      <c r="AI33" s="1072"/>
      <c r="AJ33" s="1073"/>
      <c r="AK33" s="1016">
        <v>475</v>
      </c>
      <c r="AL33" s="1007"/>
      <c r="AM33" s="1007"/>
      <c r="AN33" s="1007"/>
      <c r="AO33" s="1007"/>
      <c r="AP33" s="1007">
        <v>14554</v>
      </c>
      <c r="AQ33" s="1007"/>
      <c r="AR33" s="1007"/>
      <c r="AS33" s="1007"/>
      <c r="AT33" s="1007"/>
      <c r="AU33" s="1007">
        <v>3711</v>
      </c>
      <c r="AV33" s="1007"/>
      <c r="AW33" s="1007"/>
      <c r="AX33" s="1007"/>
      <c r="AY33" s="1007"/>
      <c r="AZ33" s="1077"/>
      <c r="BA33" s="1077"/>
      <c r="BB33" s="1077"/>
      <c r="BC33" s="1077"/>
      <c r="BD33" s="1077"/>
      <c r="BE33" s="1008" t="s">
        <v>415</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416</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395</v>
      </c>
      <c r="B63" s="973" t="s">
        <v>417</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9262</v>
      </c>
      <c r="AG63" s="995"/>
      <c r="AH63" s="995"/>
      <c r="AI63" s="995"/>
      <c r="AJ63" s="1058"/>
      <c r="AK63" s="1059"/>
      <c r="AL63" s="999"/>
      <c r="AM63" s="999"/>
      <c r="AN63" s="999"/>
      <c r="AO63" s="999"/>
      <c r="AP63" s="995">
        <v>14569</v>
      </c>
      <c r="AQ63" s="995"/>
      <c r="AR63" s="995"/>
      <c r="AS63" s="995"/>
      <c r="AT63" s="995"/>
      <c r="AU63" s="995">
        <v>3711</v>
      </c>
      <c r="AV63" s="995"/>
      <c r="AW63" s="995"/>
      <c r="AX63" s="995"/>
      <c r="AY63" s="995"/>
      <c r="AZ63" s="1053"/>
      <c r="BA63" s="1053"/>
      <c r="BB63" s="1053"/>
      <c r="BC63" s="1053"/>
      <c r="BD63" s="1053"/>
      <c r="BE63" s="996"/>
      <c r="BF63" s="996"/>
      <c r="BG63" s="996"/>
      <c r="BH63" s="996"/>
      <c r="BI63" s="997"/>
      <c r="BJ63" s="1054" t="s">
        <v>418</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420</v>
      </c>
      <c r="B66" s="1032"/>
      <c r="C66" s="1032"/>
      <c r="D66" s="1032"/>
      <c r="E66" s="1032"/>
      <c r="F66" s="1032"/>
      <c r="G66" s="1032"/>
      <c r="H66" s="1032"/>
      <c r="I66" s="1032"/>
      <c r="J66" s="1032"/>
      <c r="K66" s="1032"/>
      <c r="L66" s="1032"/>
      <c r="M66" s="1032"/>
      <c r="N66" s="1032"/>
      <c r="O66" s="1032"/>
      <c r="P66" s="1033"/>
      <c r="Q66" s="1037" t="s">
        <v>421</v>
      </c>
      <c r="R66" s="1038"/>
      <c r="S66" s="1038"/>
      <c r="T66" s="1038"/>
      <c r="U66" s="1039"/>
      <c r="V66" s="1037" t="s">
        <v>401</v>
      </c>
      <c r="W66" s="1038"/>
      <c r="X66" s="1038"/>
      <c r="Y66" s="1038"/>
      <c r="Z66" s="1039"/>
      <c r="AA66" s="1037" t="s">
        <v>422</v>
      </c>
      <c r="AB66" s="1038"/>
      <c r="AC66" s="1038"/>
      <c r="AD66" s="1038"/>
      <c r="AE66" s="1039"/>
      <c r="AF66" s="1043" t="s">
        <v>423</v>
      </c>
      <c r="AG66" s="1044"/>
      <c r="AH66" s="1044"/>
      <c r="AI66" s="1044"/>
      <c r="AJ66" s="1045"/>
      <c r="AK66" s="1037" t="s">
        <v>404</v>
      </c>
      <c r="AL66" s="1032"/>
      <c r="AM66" s="1032"/>
      <c r="AN66" s="1032"/>
      <c r="AO66" s="1033"/>
      <c r="AP66" s="1037" t="s">
        <v>424</v>
      </c>
      <c r="AQ66" s="1038"/>
      <c r="AR66" s="1038"/>
      <c r="AS66" s="1038"/>
      <c r="AT66" s="1039"/>
      <c r="AU66" s="1037" t="s">
        <v>425</v>
      </c>
      <c r="AV66" s="1038"/>
      <c r="AW66" s="1038"/>
      <c r="AX66" s="1038"/>
      <c r="AY66" s="1039"/>
      <c r="AZ66" s="1037" t="s">
        <v>380</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582</v>
      </c>
      <c r="C68" s="1022"/>
      <c r="D68" s="1022"/>
      <c r="E68" s="1022"/>
      <c r="F68" s="1022"/>
      <c r="G68" s="1022"/>
      <c r="H68" s="1022"/>
      <c r="I68" s="1022"/>
      <c r="J68" s="1022"/>
      <c r="K68" s="1022"/>
      <c r="L68" s="1022"/>
      <c r="M68" s="1022"/>
      <c r="N68" s="1022"/>
      <c r="O68" s="1022"/>
      <c r="P68" s="1023"/>
      <c r="Q68" s="1024">
        <v>4286</v>
      </c>
      <c r="R68" s="1018"/>
      <c r="S68" s="1018"/>
      <c r="T68" s="1018"/>
      <c r="U68" s="1018"/>
      <c r="V68" s="1018">
        <v>4270</v>
      </c>
      <c r="W68" s="1018"/>
      <c r="X68" s="1018"/>
      <c r="Y68" s="1018"/>
      <c r="Z68" s="1018"/>
      <c r="AA68" s="1018">
        <v>16</v>
      </c>
      <c r="AB68" s="1018"/>
      <c r="AC68" s="1018"/>
      <c r="AD68" s="1018"/>
      <c r="AE68" s="1018"/>
      <c r="AF68" s="1018">
        <v>16</v>
      </c>
      <c r="AG68" s="1018"/>
      <c r="AH68" s="1018"/>
      <c r="AI68" s="1018"/>
      <c r="AJ68" s="1018"/>
      <c r="AK68" s="1018">
        <v>103</v>
      </c>
      <c r="AL68" s="1018"/>
      <c r="AM68" s="1018"/>
      <c r="AN68" s="1018"/>
      <c r="AO68" s="1018"/>
      <c r="AP68" s="1018"/>
      <c r="AQ68" s="1018"/>
      <c r="AR68" s="1018"/>
      <c r="AS68" s="1018"/>
      <c r="AT68" s="1018"/>
      <c r="AU68" s="1018"/>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583</v>
      </c>
      <c r="C69" s="1011"/>
      <c r="D69" s="1011"/>
      <c r="E69" s="1011"/>
      <c r="F69" s="1011"/>
      <c r="G69" s="1011"/>
      <c r="H69" s="1011"/>
      <c r="I69" s="1011"/>
      <c r="J69" s="1011"/>
      <c r="K69" s="1011"/>
      <c r="L69" s="1011"/>
      <c r="M69" s="1011"/>
      <c r="N69" s="1011"/>
      <c r="O69" s="1011"/>
      <c r="P69" s="1012"/>
      <c r="Q69" s="1013">
        <v>401</v>
      </c>
      <c r="R69" s="1007"/>
      <c r="S69" s="1007"/>
      <c r="T69" s="1007"/>
      <c r="U69" s="1007"/>
      <c r="V69" s="1007">
        <v>376</v>
      </c>
      <c r="W69" s="1007"/>
      <c r="X69" s="1007"/>
      <c r="Y69" s="1007"/>
      <c r="Z69" s="1007"/>
      <c r="AA69" s="1007">
        <v>26</v>
      </c>
      <c r="AB69" s="1007"/>
      <c r="AC69" s="1007"/>
      <c r="AD69" s="1007"/>
      <c r="AE69" s="1007"/>
      <c r="AF69" s="1007">
        <v>26</v>
      </c>
      <c r="AG69" s="1007"/>
      <c r="AH69" s="1007"/>
      <c r="AI69" s="1007"/>
      <c r="AJ69" s="1007"/>
      <c r="AK69" s="1007">
        <v>239</v>
      </c>
      <c r="AL69" s="1007"/>
      <c r="AM69" s="1007"/>
      <c r="AN69" s="1007"/>
      <c r="AO69" s="1007"/>
      <c r="AP69" s="1007"/>
      <c r="AQ69" s="1007"/>
      <c r="AR69" s="1007"/>
      <c r="AS69" s="1007"/>
      <c r="AT69" s="1007"/>
      <c r="AU69" s="1007"/>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584</v>
      </c>
      <c r="C70" s="1011"/>
      <c r="D70" s="1011"/>
      <c r="E70" s="1011"/>
      <c r="F70" s="1011"/>
      <c r="G70" s="1011"/>
      <c r="H70" s="1011"/>
      <c r="I70" s="1011"/>
      <c r="J70" s="1011"/>
      <c r="K70" s="1011"/>
      <c r="L70" s="1011"/>
      <c r="M70" s="1011"/>
      <c r="N70" s="1011"/>
      <c r="O70" s="1011"/>
      <c r="P70" s="1012"/>
      <c r="Q70" s="1013">
        <v>14719</v>
      </c>
      <c r="R70" s="1007"/>
      <c r="S70" s="1007"/>
      <c r="T70" s="1007"/>
      <c r="U70" s="1007"/>
      <c r="V70" s="1007">
        <v>14004</v>
      </c>
      <c r="W70" s="1007"/>
      <c r="X70" s="1007"/>
      <c r="Y70" s="1007"/>
      <c r="Z70" s="1007"/>
      <c r="AA70" s="1007">
        <v>716</v>
      </c>
      <c r="AB70" s="1007"/>
      <c r="AC70" s="1007"/>
      <c r="AD70" s="1007"/>
      <c r="AE70" s="1007"/>
      <c r="AF70" s="1007">
        <v>707</v>
      </c>
      <c r="AG70" s="1007"/>
      <c r="AH70" s="1007"/>
      <c r="AI70" s="1007"/>
      <c r="AJ70" s="1007"/>
      <c r="AK70" s="1007">
        <v>256</v>
      </c>
      <c r="AL70" s="1007"/>
      <c r="AM70" s="1007"/>
      <c r="AN70" s="1007"/>
      <c r="AO70" s="1007"/>
      <c r="AP70" s="1007"/>
      <c r="AQ70" s="1007"/>
      <c r="AR70" s="1007"/>
      <c r="AS70" s="1007"/>
      <c r="AT70" s="1007"/>
      <c r="AU70" s="1007"/>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c r="C71" s="1011"/>
      <c r="D71" s="1011"/>
      <c r="E71" s="1011"/>
      <c r="F71" s="1011"/>
      <c r="G71" s="1011"/>
      <c r="H71" s="1011"/>
      <c r="I71" s="1011"/>
      <c r="J71" s="1011"/>
      <c r="K71" s="1011"/>
      <c r="L71" s="1011"/>
      <c r="M71" s="1011"/>
      <c r="N71" s="1011"/>
      <c r="O71" s="1011"/>
      <c r="P71" s="1012"/>
      <c r="Q71" s="1013"/>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c r="C72" s="1011"/>
      <c r="D72" s="1011"/>
      <c r="E72" s="1011"/>
      <c r="F72" s="1011"/>
      <c r="G72" s="1011"/>
      <c r="H72" s="1011"/>
      <c r="I72" s="1011"/>
      <c r="J72" s="1011"/>
      <c r="K72" s="1011"/>
      <c r="L72" s="1011"/>
      <c r="M72" s="1011"/>
      <c r="N72" s="1011"/>
      <c r="O72" s="1011"/>
      <c r="P72" s="1012"/>
      <c r="Q72" s="1013"/>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c r="C73" s="1011"/>
      <c r="D73" s="1011"/>
      <c r="E73" s="1011"/>
      <c r="F73" s="1011"/>
      <c r="G73" s="1011"/>
      <c r="H73" s="1011"/>
      <c r="I73" s="1011"/>
      <c r="J73" s="1011"/>
      <c r="K73" s="1011"/>
      <c r="L73" s="1011"/>
      <c r="M73" s="1011"/>
      <c r="N73" s="1011"/>
      <c r="O73" s="1011"/>
      <c r="P73" s="1012"/>
      <c r="Q73" s="1013"/>
      <c r="R73" s="1007"/>
      <c r="S73" s="1007"/>
      <c r="T73" s="1007"/>
      <c r="U73" s="1007"/>
      <c r="V73" s="1007"/>
      <c r="W73" s="1007"/>
      <c r="X73" s="1007"/>
      <c r="Y73" s="1007"/>
      <c r="Z73" s="1007"/>
      <c r="AA73" s="1007"/>
      <c r="AB73" s="1007"/>
      <c r="AC73" s="1007"/>
      <c r="AD73" s="1007"/>
      <c r="AE73" s="1007"/>
      <c r="AF73" s="1007"/>
      <c r="AG73" s="1007"/>
      <c r="AH73" s="1007"/>
      <c r="AI73" s="1007"/>
      <c r="AJ73" s="1007"/>
      <c r="AK73" s="1007"/>
      <c r="AL73" s="1007"/>
      <c r="AM73" s="1007"/>
      <c r="AN73" s="1007"/>
      <c r="AO73" s="1007"/>
      <c r="AP73" s="1007"/>
      <c r="AQ73" s="1007"/>
      <c r="AR73" s="1007"/>
      <c r="AS73" s="1007"/>
      <c r="AT73" s="1007"/>
      <c r="AU73" s="1007"/>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395</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749</v>
      </c>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310</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310</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310</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4070847</v>
      </c>
      <c r="AB110" s="925"/>
      <c r="AC110" s="925"/>
      <c r="AD110" s="925"/>
      <c r="AE110" s="926"/>
      <c r="AF110" s="927">
        <v>3925303</v>
      </c>
      <c r="AG110" s="925"/>
      <c r="AH110" s="925"/>
      <c r="AI110" s="925"/>
      <c r="AJ110" s="926"/>
      <c r="AK110" s="927">
        <v>3520616</v>
      </c>
      <c r="AL110" s="925"/>
      <c r="AM110" s="925"/>
      <c r="AN110" s="925"/>
      <c r="AO110" s="926"/>
      <c r="AP110" s="928">
        <v>20.3</v>
      </c>
      <c r="AQ110" s="929"/>
      <c r="AR110" s="929"/>
      <c r="AS110" s="929"/>
      <c r="AT110" s="930"/>
      <c r="AU110" s="966" t="s">
        <v>74</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38196065</v>
      </c>
      <c r="BR110" s="878"/>
      <c r="BS110" s="878"/>
      <c r="BT110" s="878"/>
      <c r="BU110" s="878"/>
      <c r="BV110" s="878">
        <v>40740115</v>
      </c>
      <c r="BW110" s="878"/>
      <c r="BX110" s="878"/>
      <c r="BY110" s="878"/>
      <c r="BZ110" s="878"/>
      <c r="CA110" s="878">
        <v>36999828</v>
      </c>
      <c r="CB110" s="878"/>
      <c r="CC110" s="878"/>
      <c r="CD110" s="878"/>
      <c r="CE110" s="878"/>
      <c r="CF110" s="902">
        <v>213.1</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443</v>
      </c>
      <c r="DM110" s="878"/>
      <c r="DN110" s="878"/>
      <c r="DO110" s="878"/>
      <c r="DP110" s="878"/>
      <c r="DQ110" s="878" t="s">
        <v>443</v>
      </c>
      <c r="DR110" s="878"/>
      <c r="DS110" s="878"/>
      <c r="DT110" s="878"/>
      <c r="DU110" s="878"/>
      <c r="DV110" s="879" t="s">
        <v>443</v>
      </c>
      <c r="DW110" s="879"/>
      <c r="DX110" s="879"/>
      <c r="DY110" s="879"/>
      <c r="DZ110" s="880"/>
    </row>
    <row r="111" spans="1:131" s="230" customFormat="1" ht="26.25" customHeight="1" x14ac:dyDescent="0.15">
      <c r="A111" s="810" t="s">
        <v>444</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443</v>
      </c>
      <c r="AB111" s="955"/>
      <c r="AC111" s="955"/>
      <c r="AD111" s="955"/>
      <c r="AE111" s="956"/>
      <c r="AF111" s="957" t="s">
        <v>443</v>
      </c>
      <c r="AG111" s="955"/>
      <c r="AH111" s="955"/>
      <c r="AI111" s="955"/>
      <c r="AJ111" s="956"/>
      <c r="AK111" s="957" t="s">
        <v>443</v>
      </c>
      <c r="AL111" s="955"/>
      <c r="AM111" s="955"/>
      <c r="AN111" s="955"/>
      <c r="AO111" s="956"/>
      <c r="AP111" s="958" t="s">
        <v>443</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t="s">
        <v>443</v>
      </c>
      <c r="BR111" s="853"/>
      <c r="BS111" s="853"/>
      <c r="BT111" s="853"/>
      <c r="BU111" s="853"/>
      <c r="BV111" s="853" t="s">
        <v>443</v>
      </c>
      <c r="BW111" s="853"/>
      <c r="BX111" s="853"/>
      <c r="BY111" s="853"/>
      <c r="BZ111" s="853"/>
      <c r="CA111" s="853" t="s">
        <v>443</v>
      </c>
      <c r="CB111" s="853"/>
      <c r="CC111" s="853"/>
      <c r="CD111" s="853"/>
      <c r="CE111" s="853"/>
      <c r="CF111" s="911" t="s">
        <v>443</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443</v>
      </c>
      <c r="DH111" s="853"/>
      <c r="DI111" s="853"/>
      <c r="DJ111" s="853"/>
      <c r="DK111" s="853"/>
      <c r="DL111" s="853" t="s">
        <v>443</v>
      </c>
      <c r="DM111" s="853"/>
      <c r="DN111" s="853"/>
      <c r="DO111" s="853"/>
      <c r="DP111" s="853"/>
      <c r="DQ111" s="853" t="s">
        <v>443</v>
      </c>
      <c r="DR111" s="853"/>
      <c r="DS111" s="853"/>
      <c r="DT111" s="853"/>
      <c r="DU111" s="853"/>
      <c r="DV111" s="830" t="s">
        <v>443</v>
      </c>
      <c r="DW111" s="830"/>
      <c r="DX111" s="830"/>
      <c r="DY111" s="830"/>
      <c r="DZ111" s="831"/>
    </row>
    <row r="112" spans="1:131" s="230" customFormat="1" ht="26.25" customHeight="1" x14ac:dyDescent="0.15">
      <c r="A112" s="948" t="s">
        <v>447</v>
      </c>
      <c r="B112" s="949"/>
      <c r="C112" s="788" t="s">
        <v>448</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443</v>
      </c>
      <c r="AG112" s="816"/>
      <c r="AH112" s="816"/>
      <c r="AI112" s="816"/>
      <c r="AJ112" s="817"/>
      <c r="AK112" s="818" t="s">
        <v>443</v>
      </c>
      <c r="AL112" s="816"/>
      <c r="AM112" s="816"/>
      <c r="AN112" s="816"/>
      <c r="AO112" s="817"/>
      <c r="AP112" s="860" t="s">
        <v>443</v>
      </c>
      <c r="AQ112" s="861"/>
      <c r="AR112" s="861"/>
      <c r="AS112" s="861"/>
      <c r="AT112" s="862"/>
      <c r="AU112" s="968"/>
      <c r="AV112" s="969"/>
      <c r="AW112" s="969"/>
      <c r="AX112" s="969"/>
      <c r="AY112" s="969"/>
      <c r="AZ112" s="851" t="s">
        <v>449</v>
      </c>
      <c r="BA112" s="788"/>
      <c r="BB112" s="788"/>
      <c r="BC112" s="788"/>
      <c r="BD112" s="788"/>
      <c r="BE112" s="788"/>
      <c r="BF112" s="788"/>
      <c r="BG112" s="788"/>
      <c r="BH112" s="788"/>
      <c r="BI112" s="788"/>
      <c r="BJ112" s="788"/>
      <c r="BK112" s="788"/>
      <c r="BL112" s="788"/>
      <c r="BM112" s="788"/>
      <c r="BN112" s="788"/>
      <c r="BO112" s="788"/>
      <c r="BP112" s="789"/>
      <c r="BQ112" s="852">
        <v>4657055</v>
      </c>
      <c r="BR112" s="853"/>
      <c r="BS112" s="853"/>
      <c r="BT112" s="853"/>
      <c r="BU112" s="853"/>
      <c r="BV112" s="853">
        <v>4201791</v>
      </c>
      <c r="BW112" s="853"/>
      <c r="BX112" s="853"/>
      <c r="BY112" s="853"/>
      <c r="BZ112" s="853"/>
      <c r="CA112" s="853">
        <v>3711179</v>
      </c>
      <c r="CB112" s="853"/>
      <c r="CC112" s="853"/>
      <c r="CD112" s="853"/>
      <c r="CE112" s="853"/>
      <c r="CF112" s="911">
        <v>21.4</v>
      </c>
      <c r="CG112" s="912"/>
      <c r="CH112" s="912"/>
      <c r="CI112" s="912"/>
      <c r="CJ112" s="912"/>
      <c r="CK112" s="963"/>
      <c r="CL112" s="857"/>
      <c r="CM112" s="851" t="s">
        <v>450</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443</v>
      </c>
      <c r="DH112" s="853"/>
      <c r="DI112" s="853"/>
      <c r="DJ112" s="853"/>
      <c r="DK112" s="853"/>
      <c r="DL112" s="853" t="s">
        <v>443</v>
      </c>
      <c r="DM112" s="853"/>
      <c r="DN112" s="853"/>
      <c r="DO112" s="853"/>
      <c r="DP112" s="853"/>
      <c r="DQ112" s="853" t="s">
        <v>443</v>
      </c>
      <c r="DR112" s="853"/>
      <c r="DS112" s="853"/>
      <c r="DT112" s="853"/>
      <c r="DU112" s="853"/>
      <c r="DV112" s="830" t="s">
        <v>443</v>
      </c>
      <c r="DW112" s="830"/>
      <c r="DX112" s="830"/>
      <c r="DY112" s="830"/>
      <c r="DZ112" s="831"/>
    </row>
    <row r="113" spans="1:130" s="230" customFormat="1" ht="26.25" customHeight="1" x14ac:dyDescent="0.15">
      <c r="A113" s="950"/>
      <c r="B113" s="951"/>
      <c r="C113" s="788" t="s">
        <v>451</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341941</v>
      </c>
      <c r="AB113" s="955"/>
      <c r="AC113" s="955"/>
      <c r="AD113" s="955"/>
      <c r="AE113" s="956"/>
      <c r="AF113" s="957">
        <v>298494</v>
      </c>
      <c r="AG113" s="955"/>
      <c r="AH113" s="955"/>
      <c r="AI113" s="955"/>
      <c r="AJ113" s="956"/>
      <c r="AK113" s="957">
        <v>298534</v>
      </c>
      <c r="AL113" s="955"/>
      <c r="AM113" s="955"/>
      <c r="AN113" s="955"/>
      <c r="AO113" s="956"/>
      <c r="AP113" s="958">
        <v>1.7</v>
      </c>
      <c r="AQ113" s="959"/>
      <c r="AR113" s="959"/>
      <c r="AS113" s="959"/>
      <c r="AT113" s="960"/>
      <c r="AU113" s="968"/>
      <c r="AV113" s="969"/>
      <c r="AW113" s="969"/>
      <c r="AX113" s="969"/>
      <c r="AY113" s="969"/>
      <c r="AZ113" s="851" t="s">
        <v>452</v>
      </c>
      <c r="BA113" s="788"/>
      <c r="BB113" s="788"/>
      <c r="BC113" s="788"/>
      <c r="BD113" s="788"/>
      <c r="BE113" s="788"/>
      <c r="BF113" s="788"/>
      <c r="BG113" s="788"/>
      <c r="BH113" s="788"/>
      <c r="BI113" s="788"/>
      <c r="BJ113" s="788"/>
      <c r="BK113" s="788"/>
      <c r="BL113" s="788"/>
      <c r="BM113" s="788"/>
      <c r="BN113" s="788"/>
      <c r="BO113" s="788"/>
      <c r="BP113" s="789"/>
      <c r="BQ113" s="852">
        <v>187564</v>
      </c>
      <c r="BR113" s="853"/>
      <c r="BS113" s="853"/>
      <c r="BT113" s="853"/>
      <c r="BU113" s="853"/>
      <c r="BV113" s="853">
        <v>248214</v>
      </c>
      <c r="BW113" s="853"/>
      <c r="BX113" s="853"/>
      <c r="BY113" s="853"/>
      <c r="BZ113" s="853"/>
      <c r="CA113" s="853">
        <v>256763</v>
      </c>
      <c r="CB113" s="853"/>
      <c r="CC113" s="853"/>
      <c r="CD113" s="853"/>
      <c r="CE113" s="853"/>
      <c r="CF113" s="911">
        <v>1.5</v>
      </c>
      <c r="CG113" s="912"/>
      <c r="CH113" s="912"/>
      <c r="CI113" s="912"/>
      <c r="CJ113" s="912"/>
      <c r="CK113" s="963"/>
      <c r="CL113" s="857"/>
      <c r="CM113" s="851" t="s">
        <v>453</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443</v>
      </c>
      <c r="DH113" s="816"/>
      <c r="DI113" s="816"/>
      <c r="DJ113" s="816"/>
      <c r="DK113" s="817"/>
      <c r="DL113" s="818" t="s">
        <v>443</v>
      </c>
      <c r="DM113" s="816"/>
      <c r="DN113" s="816"/>
      <c r="DO113" s="816"/>
      <c r="DP113" s="817"/>
      <c r="DQ113" s="818" t="s">
        <v>443</v>
      </c>
      <c r="DR113" s="816"/>
      <c r="DS113" s="816"/>
      <c r="DT113" s="816"/>
      <c r="DU113" s="817"/>
      <c r="DV113" s="860" t="s">
        <v>443</v>
      </c>
      <c r="DW113" s="861"/>
      <c r="DX113" s="861"/>
      <c r="DY113" s="861"/>
      <c r="DZ113" s="862"/>
    </row>
    <row r="114" spans="1:130" s="230" customFormat="1" ht="26.25" customHeight="1" x14ac:dyDescent="0.15">
      <c r="A114" s="950"/>
      <c r="B114" s="951"/>
      <c r="C114" s="788" t="s">
        <v>454</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50713</v>
      </c>
      <c r="AB114" s="816"/>
      <c r="AC114" s="816"/>
      <c r="AD114" s="816"/>
      <c r="AE114" s="817"/>
      <c r="AF114" s="818">
        <v>50809</v>
      </c>
      <c r="AG114" s="816"/>
      <c r="AH114" s="816"/>
      <c r="AI114" s="816"/>
      <c r="AJ114" s="817"/>
      <c r="AK114" s="818">
        <v>48480</v>
      </c>
      <c r="AL114" s="816"/>
      <c r="AM114" s="816"/>
      <c r="AN114" s="816"/>
      <c r="AO114" s="817"/>
      <c r="AP114" s="860">
        <v>0.3</v>
      </c>
      <c r="AQ114" s="861"/>
      <c r="AR114" s="861"/>
      <c r="AS114" s="861"/>
      <c r="AT114" s="862"/>
      <c r="AU114" s="968"/>
      <c r="AV114" s="969"/>
      <c r="AW114" s="969"/>
      <c r="AX114" s="969"/>
      <c r="AY114" s="969"/>
      <c r="AZ114" s="851" t="s">
        <v>455</v>
      </c>
      <c r="BA114" s="788"/>
      <c r="BB114" s="788"/>
      <c r="BC114" s="788"/>
      <c r="BD114" s="788"/>
      <c r="BE114" s="788"/>
      <c r="BF114" s="788"/>
      <c r="BG114" s="788"/>
      <c r="BH114" s="788"/>
      <c r="BI114" s="788"/>
      <c r="BJ114" s="788"/>
      <c r="BK114" s="788"/>
      <c r="BL114" s="788"/>
      <c r="BM114" s="788"/>
      <c r="BN114" s="788"/>
      <c r="BO114" s="788"/>
      <c r="BP114" s="789"/>
      <c r="BQ114" s="852">
        <v>4089029</v>
      </c>
      <c r="BR114" s="853"/>
      <c r="BS114" s="853"/>
      <c r="BT114" s="853"/>
      <c r="BU114" s="853"/>
      <c r="BV114" s="853">
        <v>4020380</v>
      </c>
      <c r="BW114" s="853"/>
      <c r="BX114" s="853"/>
      <c r="BY114" s="853"/>
      <c r="BZ114" s="853"/>
      <c r="CA114" s="853">
        <v>3906606</v>
      </c>
      <c r="CB114" s="853"/>
      <c r="CC114" s="853"/>
      <c r="CD114" s="853"/>
      <c r="CE114" s="853"/>
      <c r="CF114" s="911">
        <v>22.5</v>
      </c>
      <c r="CG114" s="912"/>
      <c r="CH114" s="912"/>
      <c r="CI114" s="912"/>
      <c r="CJ114" s="912"/>
      <c r="CK114" s="963"/>
      <c r="CL114" s="857"/>
      <c r="CM114" s="851" t="s">
        <v>456</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443</v>
      </c>
      <c r="DH114" s="816"/>
      <c r="DI114" s="816"/>
      <c r="DJ114" s="816"/>
      <c r="DK114" s="817"/>
      <c r="DL114" s="818" t="s">
        <v>131</v>
      </c>
      <c r="DM114" s="816"/>
      <c r="DN114" s="816"/>
      <c r="DO114" s="816"/>
      <c r="DP114" s="817"/>
      <c r="DQ114" s="818" t="s">
        <v>443</v>
      </c>
      <c r="DR114" s="816"/>
      <c r="DS114" s="816"/>
      <c r="DT114" s="816"/>
      <c r="DU114" s="817"/>
      <c r="DV114" s="860" t="s">
        <v>443</v>
      </c>
      <c r="DW114" s="861"/>
      <c r="DX114" s="861"/>
      <c r="DY114" s="861"/>
      <c r="DZ114" s="862"/>
    </row>
    <row r="115" spans="1:130" s="230" customFormat="1" ht="26.25" customHeight="1" x14ac:dyDescent="0.15">
      <c r="A115" s="950"/>
      <c r="B115" s="951"/>
      <c r="C115" s="788" t="s">
        <v>457</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443</v>
      </c>
      <c r="AB115" s="955"/>
      <c r="AC115" s="955"/>
      <c r="AD115" s="955"/>
      <c r="AE115" s="956"/>
      <c r="AF115" s="957" t="s">
        <v>443</v>
      </c>
      <c r="AG115" s="955"/>
      <c r="AH115" s="955"/>
      <c r="AI115" s="955"/>
      <c r="AJ115" s="956"/>
      <c r="AK115" s="957" t="s">
        <v>443</v>
      </c>
      <c r="AL115" s="955"/>
      <c r="AM115" s="955"/>
      <c r="AN115" s="955"/>
      <c r="AO115" s="956"/>
      <c r="AP115" s="958" t="s">
        <v>443</v>
      </c>
      <c r="AQ115" s="959"/>
      <c r="AR115" s="959"/>
      <c r="AS115" s="959"/>
      <c r="AT115" s="960"/>
      <c r="AU115" s="968"/>
      <c r="AV115" s="969"/>
      <c r="AW115" s="969"/>
      <c r="AX115" s="969"/>
      <c r="AY115" s="969"/>
      <c r="AZ115" s="851" t="s">
        <v>458</v>
      </c>
      <c r="BA115" s="788"/>
      <c r="BB115" s="788"/>
      <c r="BC115" s="788"/>
      <c r="BD115" s="788"/>
      <c r="BE115" s="788"/>
      <c r="BF115" s="788"/>
      <c r="BG115" s="788"/>
      <c r="BH115" s="788"/>
      <c r="BI115" s="788"/>
      <c r="BJ115" s="788"/>
      <c r="BK115" s="788"/>
      <c r="BL115" s="788"/>
      <c r="BM115" s="788"/>
      <c r="BN115" s="788"/>
      <c r="BO115" s="788"/>
      <c r="BP115" s="789"/>
      <c r="BQ115" s="852" t="s">
        <v>443</v>
      </c>
      <c r="BR115" s="853"/>
      <c r="BS115" s="853"/>
      <c r="BT115" s="853"/>
      <c r="BU115" s="853"/>
      <c r="BV115" s="853" t="s">
        <v>443</v>
      </c>
      <c r="BW115" s="853"/>
      <c r="BX115" s="853"/>
      <c r="BY115" s="853"/>
      <c r="BZ115" s="853"/>
      <c r="CA115" s="853" t="s">
        <v>443</v>
      </c>
      <c r="CB115" s="853"/>
      <c r="CC115" s="853"/>
      <c r="CD115" s="853"/>
      <c r="CE115" s="853"/>
      <c r="CF115" s="911" t="s">
        <v>443</v>
      </c>
      <c r="CG115" s="912"/>
      <c r="CH115" s="912"/>
      <c r="CI115" s="912"/>
      <c r="CJ115" s="912"/>
      <c r="CK115" s="963"/>
      <c r="CL115" s="857"/>
      <c r="CM115" s="851" t="s">
        <v>459</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443</v>
      </c>
      <c r="DH115" s="816"/>
      <c r="DI115" s="816"/>
      <c r="DJ115" s="816"/>
      <c r="DK115" s="817"/>
      <c r="DL115" s="818" t="s">
        <v>443</v>
      </c>
      <c r="DM115" s="816"/>
      <c r="DN115" s="816"/>
      <c r="DO115" s="816"/>
      <c r="DP115" s="817"/>
      <c r="DQ115" s="818" t="s">
        <v>443</v>
      </c>
      <c r="DR115" s="816"/>
      <c r="DS115" s="816"/>
      <c r="DT115" s="816"/>
      <c r="DU115" s="817"/>
      <c r="DV115" s="860" t="s">
        <v>443</v>
      </c>
      <c r="DW115" s="861"/>
      <c r="DX115" s="861"/>
      <c r="DY115" s="861"/>
      <c r="DZ115" s="862"/>
    </row>
    <row r="116" spans="1:130" s="230" customFormat="1" ht="26.25" customHeight="1" x14ac:dyDescent="0.15">
      <c r="A116" s="952"/>
      <c r="B116" s="953"/>
      <c r="C116" s="875" t="s">
        <v>460</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26</v>
      </c>
      <c r="AB116" s="816"/>
      <c r="AC116" s="816"/>
      <c r="AD116" s="816"/>
      <c r="AE116" s="817"/>
      <c r="AF116" s="818">
        <v>30</v>
      </c>
      <c r="AG116" s="816"/>
      <c r="AH116" s="816"/>
      <c r="AI116" s="816"/>
      <c r="AJ116" s="817"/>
      <c r="AK116" s="818" t="s">
        <v>443</v>
      </c>
      <c r="AL116" s="816"/>
      <c r="AM116" s="816"/>
      <c r="AN116" s="816"/>
      <c r="AO116" s="817"/>
      <c r="AP116" s="860" t="s">
        <v>443</v>
      </c>
      <c r="AQ116" s="861"/>
      <c r="AR116" s="861"/>
      <c r="AS116" s="861"/>
      <c r="AT116" s="862"/>
      <c r="AU116" s="968"/>
      <c r="AV116" s="969"/>
      <c r="AW116" s="969"/>
      <c r="AX116" s="969"/>
      <c r="AY116" s="969"/>
      <c r="AZ116" s="945" t="s">
        <v>461</v>
      </c>
      <c r="BA116" s="946"/>
      <c r="BB116" s="946"/>
      <c r="BC116" s="946"/>
      <c r="BD116" s="946"/>
      <c r="BE116" s="946"/>
      <c r="BF116" s="946"/>
      <c r="BG116" s="946"/>
      <c r="BH116" s="946"/>
      <c r="BI116" s="946"/>
      <c r="BJ116" s="946"/>
      <c r="BK116" s="946"/>
      <c r="BL116" s="946"/>
      <c r="BM116" s="946"/>
      <c r="BN116" s="946"/>
      <c r="BO116" s="946"/>
      <c r="BP116" s="947"/>
      <c r="BQ116" s="852" t="s">
        <v>443</v>
      </c>
      <c r="BR116" s="853"/>
      <c r="BS116" s="853"/>
      <c r="BT116" s="853"/>
      <c r="BU116" s="853"/>
      <c r="BV116" s="853" t="s">
        <v>443</v>
      </c>
      <c r="BW116" s="853"/>
      <c r="BX116" s="853"/>
      <c r="BY116" s="853"/>
      <c r="BZ116" s="853"/>
      <c r="CA116" s="853" t="s">
        <v>443</v>
      </c>
      <c r="CB116" s="853"/>
      <c r="CC116" s="853"/>
      <c r="CD116" s="853"/>
      <c r="CE116" s="853"/>
      <c r="CF116" s="911" t="s">
        <v>443</v>
      </c>
      <c r="CG116" s="912"/>
      <c r="CH116" s="912"/>
      <c r="CI116" s="912"/>
      <c r="CJ116" s="912"/>
      <c r="CK116" s="963"/>
      <c r="CL116" s="857"/>
      <c r="CM116" s="851" t="s">
        <v>462</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443</v>
      </c>
      <c r="DH116" s="816"/>
      <c r="DI116" s="816"/>
      <c r="DJ116" s="816"/>
      <c r="DK116" s="817"/>
      <c r="DL116" s="818" t="s">
        <v>443</v>
      </c>
      <c r="DM116" s="816"/>
      <c r="DN116" s="816"/>
      <c r="DO116" s="816"/>
      <c r="DP116" s="817"/>
      <c r="DQ116" s="818" t="s">
        <v>443</v>
      </c>
      <c r="DR116" s="816"/>
      <c r="DS116" s="816"/>
      <c r="DT116" s="816"/>
      <c r="DU116" s="817"/>
      <c r="DV116" s="860" t="s">
        <v>443</v>
      </c>
      <c r="DW116" s="861"/>
      <c r="DX116" s="861"/>
      <c r="DY116" s="861"/>
      <c r="DZ116" s="862"/>
    </row>
    <row r="117" spans="1:130" s="230" customFormat="1" ht="26.25" customHeight="1" x14ac:dyDescent="0.15">
      <c r="A117" s="931" t="s">
        <v>190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463</v>
      </c>
      <c r="Z117" s="933"/>
      <c r="AA117" s="938">
        <v>4463527</v>
      </c>
      <c r="AB117" s="939"/>
      <c r="AC117" s="939"/>
      <c r="AD117" s="939"/>
      <c r="AE117" s="940"/>
      <c r="AF117" s="941">
        <v>4274636</v>
      </c>
      <c r="AG117" s="939"/>
      <c r="AH117" s="939"/>
      <c r="AI117" s="939"/>
      <c r="AJ117" s="940"/>
      <c r="AK117" s="941">
        <v>3867630</v>
      </c>
      <c r="AL117" s="939"/>
      <c r="AM117" s="939"/>
      <c r="AN117" s="939"/>
      <c r="AO117" s="940"/>
      <c r="AP117" s="942"/>
      <c r="AQ117" s="943"/>
      <c r="AR117" s="943"/>
      <c r="AS117" s="943"/>
      <c r="AT117" s="944"/>
      <c r="AU117" s="968"/>
      <c r="AV117" s="969"/>
      <c r="AW117" s="969"/>
      <c r="AX117" s="969"/>
      <c r="AY117" s="969"/>
      <c r="AZ117" s="899" t="s">
        <v>464</v>
      </c>
      <c r="BA117" s="900"/>
      <c r="BB117" s="900"/>
      <c r="BC117" s="900"/>
      <c r="BD117" s="900"/>
      <c r="BE117" s="900"/>
      <c r="BF117" s="900"/>
      <c r="BG117" s="900"/>
      <c r="BH117" s="900"/>
      <c r="BI117" s="900"/>
      <c r="BJ117" s="900"/>
      <c r="BK117" s="900"/>
      <c r="BL117" s="900"/>
      <c r="BM117" s="900"/>
      <c r="BN117" s="900"/>
      <c r="BO117" s="900"/>
      <c r="BP117" s="901"/>
      <c r="BQ117" s="852" t="s">
        <v>443</v>
      </c>
      <c r="BR117" s="853"/>
      <c r="BS117" s="853"/>
      <c r="BT117" s="853"/>
      <c r="BU117" s="853"/>
      <c r="BV117" s="853" t="s">
        <v>443</v>
      </c>
      <c r="BW117" s="853"/>
      <c r="BX117" s="853"/>
      <c r="BY117" s="853"/>
      <c r="BZ117" s="853"/>
      <c r="CA117" s="853" t="s">
        <v>443</v>
      </c>
      <c r="CB117" s="853"/>
      <c r="CC117" s="853"/>
      <c r="CD117" s="853"/>
      <c r="CE117" s="853"/>
      <c r="CF117" s="911" t="s">
        <v>443</v>
      </c>
      <c r="CG117" s="912"/>
      <c r="CH117" s="912"/>
      <c r="CI117" s="912"/>
      <c r="CJ117" s="912"/>
      <c r="CK117" s="963"/>
      <c r="CL117" s="857"/>
      <c r="CM117" s="851" t="s">
        <v>465</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443</v>
      </c>
      <c r="DH117" s="816"/>
      <c r="DI117" s="816"/>
      <c r="DJ117" s="816"/>
      <c r="DK117" s="817"/>
      <c r="DL117" s="818" t="s">
        <v>443</v>
      </c>
      <c r="DM117" s="816"/>
      <c r="DN117" s="816"/>
      <c r="DO117" s="816"/>
      <c r="DP117" s="817"/>
      <c r="DQ117" s="818" t="s">
        <v>443</v>
      </c>
      <c r="DR117" s="816"/>
      <c r="DS117" s="816"/>
      <c r="DT117" s="816"/>
      <c r="DU117" s="817"/>
      <c r="DV117" s="860" t="s">
        <v>443</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310</v>
      </c>
      <c r="AL118" s="932"/>
      <c r="AM118" s="932"/>
      <c r="AN118" s="932"/>
      <c r="AO118" s="933"/>
      <c r="AP118" s="935" t="s">
        <v>437</v>
      </c>
      <c r="AQ118" s="936"/>
      <c r="AR118" s="936"/>
      <c r="AS118" s="936"/>
      <c r="AT118" s="937"/>
      <c r="AU118" s="968"/>
      <c r="AV118" s="969"/>
      <c r="AW118" s="969"/>
      <c r="AX118" s="969"/>
      <c r="AY118" s="969"/>
      <c r="AZ118" s="874" t="s">
        <v>466</v>
      </c>
      <c r="BA118" s="875"/>
      <c r="BB118" s="875"/>
      <c r="BC118" s="875"/>
      <c r="BD118" s="875"/>
      <c r="BE118" s="875"/>
      <c r="BF118" s="875"/>
      <c r="BG118" s="875"/>
      <c r="BH118" s="875"/>
      <c r="BI118" s="875"/>
      <c r="BJ118" s="875"/>
      <c r="BK118" s="875"/>
      <c r="BL118" s="875"/>
      <c r="BM118" s="875"/>
      <c r="BN118" s="875"/>
      <c r="BO118" s="875"/>
      <c r="BP118" s="876"/>
      <c r="BQ118" s="915" t="s">
        <v>443</v>
      </c>
      <c r="BR118" s="881"/>
      <c r="BS118" s="881"/>
      <c r="BT118" s="881"/>
      <c r="BU118" s="881"/>
      <c r="BV118" s="881" t="s">
        <v>443</v>
      </c>
      <c r="BW118" s="881"/>
      <c r="BX118" s="881"/>
      <c r="BY118" s="881"/>
      <c r="BZ118" s="881"/>
      <c r="CA118" s="881" t="s">
        <v>443</v>
      </c>
      <c r="CB118" s="881"/>
      <c r="CC118" s="881"/>
      <c r="CD118" s="881"/>
      <c r="CE118" s="881"/>
      <c r="CF118" s="911" t="s">
        <v>443</v>
      </c>
      <c r="CG118" s="912"/>
      <c r="CH118" s="912"/>
      <c r="CI118" s="912"/>
      <c r="CJ118" s="912"/>
      <c r="CK118" s="963"/>
      <c r="CL118" s="857"/>
      <c r="CM118" s="851" t="s">
        <v>467</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443</v>
      </c>
      <c r="DH118" s="816"/>
      <c r="DI118" s="816"/>
      <c r="DJ118" s="816"/>
      <c r="DK118" s="817"/>
      <c r="DL118" s="818" t="s">
        <v>443</v>
      </c>
      <c r="DM118" s="816"/>
      <c r="DN118" s="816"/>
      <c r="DO118" s="816"/>
      <c r="DP118" s="817"/>
      <c r="DQ118" s="818" t="s">
        <v>443</v>
      </c>
      <c r="DR118" s="816"/>
      <c r="DS118" s="816"/>
      <c r="DT118" s="816"/>
      <c r="DU118" s="817"/>
      <c r="DV118" s="860" t="s">
        <v>443</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443</v>
      </c>
      <c r="AB119" s="925"/>
      <c r="AC119" s="925"/>
      <c r="AD119" s="925"/>
      <c r="AE119" s="926"/>
      <c r="AF119" s="927" t="s">
        <v>443</v>
      </c>
      <c r="AG119" s="925"/>
      <c r="AH119" s="925"/>
      <c r="AI119" s="925"/>
      <c r="AJ119" s="926"/>
      <c r="AK119" s="927" t="s">
        <v>443</v>
      </c>
      <c r="AL119" s="925"/>
      <c r="AM119" s="925"/>
      <c r="AN119" s="925"/>
      <c r="AO119" s="926"/>
      <c r="AP119" s="928" t="s">
        <v>443</v>
      </c>
      <c r="AQ119" s="929"/>
      <c r="AR119" s="929"/>
      <c r="AS119" s="929"/>
      <c r="AT119" s="930"/>
      <c r="AU119" s="970"/>
      <c r="AV119" s="971"/>
      <c r="AW119" s="971"/>
      <c r="AX119" s="971"/>
      <c r="AY119" s="971"/>
      <c r="AZ119" s="251" t="s">
        <v>190</v>
      </c>
      <c r="BA119" s="251"/>
      <c r="BB119" s="251"/>
      <c r="BC119" s="251"/>
      <c r="BD119" s="251"/>
      <c r="BE119" s="251"/>
      <c r="BF119" s="251"/>
      <c r="BG119" s="251"/>
      <c r="BH119" s="251"/>
      <c r="BI119" s="251"/>
      <c r="BJ119" s="251"/>
      <c r="BK119" s="251"/>
      <c r="BL119" s="251"/>
      <c r="BM119" s="251"/>
      <c r="BN119" s="251"/>
      <c r="BO119" s="913" t="s">
        <v>468</v>
      </c>
      <c r="BP119" s="914"/>
      <c r="BQ119" s="915">
        <v>47129713</v>
      </c>
      <c r="BR119" s="881"/>
      <c r="BS119" s="881"/>
      <c r="BT119" s="881"/>
      <c r="BU119" s="881"/>
      <c r="BV119" s="881">
        <v>49210500</v>
      </c>
      <c r="BW119" s="881"/>
      <c r="BX119" s="881"/>
      <c r="BY119" s="881"/>
      <c r="BZ119" s="881"/>
      <c r="CA119" s="881">
        <v>44874376</v>
      </c>
      <c r="CB119" s="881"/>
      <c r="CC119" s="881"/>
      <c r="CD119" s="881"/>
      <c r="CE119" s="881"/>
      <c r="CF119" s="784"/>
      <c r="CG119" s="785"/>
      <c r="CH119" s="785"/>
      <c r="CI119" s="785"/>
      <c r="CJ119" s="870"/>
      <c r="CK119" s="964"/>
      <c r="CL119" s="859"/>
      <c r="CM119" s="874" t="s">
        <v>469</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443</v>
      </c>
      <c r="DH119" s="800"/>
      <c r="DI119" s="800"/>
      <c r="DJ119" s="800"/>
      <c r="DK119" s="801"/>
      <c r="DL119" s="802" t="s">
        <v>443</v>
      </c>
      <c r="DM119" s="800"/>
      <c r="DN119" s="800"/>
      <c r="DO119" s="800"/>
      <c r="DP119" s="801"/>
      <c r="DQ119" s="802" t="s">
        <v>443</v>
      </c>
      <c r="DR119" s="800"/>
      <c r="DS119" s="800"/>
      <c r="DT119" s="800"/>
      <c r="DU119" s="801"/>
      <c r="DV119" s="884" t="s">
        <v>443</v>
      </c>
      <c r="DW119" s="885"/>
      <c r="DX119" s="885"/>
      <c r="DY119" s="885"/>
      <c r="DZ119" s="886"/>
    </row>
    <row r="120" spans="1:130" s="230" customFormat="1" ht="26.25" customHeight="1" x14ac:dyDescent="0.15">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443</v>
      </c>
      <c r="AB120" s="816"/>
      <c r="AC120" s="816"/>
      <c r="AD120" s="816"/>
      <c r="AE120" s="817"/>
      <c r="AF120" s="818" t="s">
        <v>443</v>
      </c>
      <c r="AG120" s="816"/>
      <c r="AH120" s="816"/>
      <c r="AI120" s="816"/>
      <c r="AJ120" s="817"/>
      <c r="AK120" s="818" t="s">
        <v>443</v>
      </c>
      <c r="AL120" s="816"/>
      <c r="AM120" s="816"/>
      <c r="AN120" s="816"/>
      <c r="AO120" s="817"/>
      <c r="AP120" s="860" t="s">
        <v>443</v>
      </c>
      <c r="AQ120" s="861"/>
      <c r="AR120" s="861"/>
      <c r="AS120" s="861"/>
      <c r="AT120" s="862"/>
      <c r="AU120" s="916" t="s">
        <v>470</v>
      </c>
      <c r="AV120" s="917"/>
      <c r="AW120" s="917"/>
      <c r="AX120" s="917"/>
      <c r="AY120" s="918"/>
      <c r="AZ120" s="896" t="s">
        <v>471</v>
      </c>
      <c r="BA120" s="844"/>
      <c r="BB120" s="844"/>
      <c r="BC120" s="844"/>
      <c r="BD120" s="844"/>
      <c r="BE120" s="844"/>
      <c r="BF120" s="844"/>
      <c r="BG120" s="844"/>
      <c r="BH120" s="844"/>
      <c r="BI120" s="844"/>
      <c r="BJ120" s="844"/>
      <c r="BK120" s="844"/>
      <c r="BL120" s="844"/>
      <c r="BM120" s="844"/>
      <c r="BN120" s="844"/>
      <c r="BO120" s="844"/>
      <c r="BP120" s="845"/>
      <c r="BQ120" s="897">
        <v>9466811</v>
      </c>
      <c r="BR120" s="878"/>
      <c r="BS120" s="878"/>
      <c r="BT120" s="878"/>
      <c r="BU120" s="878"/>
      <c r="BV120" s="878">
        <v>11136217</v>
      </c>
      <c r="BW120" s="878"/>
      <c r="BX120" s="878"/>
      <c r="BY120" s="878"/>
      <c r="BZ120" s="878"/>
      <c r="CA120" s="878">
        <v>8974802</v>
      </c>
      <c r="CB120" s="878"/>
      <c r="CC120" s="878"/>
      <c r="CD120" s="878"/>
      <c r="CE120" s="878"/>
      <c r="CF120" s="902">
        <v>51.7</v>
      </c>
      <c r="CG120" s="903"/>
      <c r="CH120" s="903"/>
      <c r="CI120" s="903"/>
      <c r="CJ120" s="903"/>
      <c r="CK120" s="904" t="s">
        <v>472</v>
      </c>
      <c r="CL120" s="888"/>
      <c r="CM120" s="888"/>
      <c r="CN120" s="888"/>
      <c r="CO120" s="889"/>
      <c r="CP120" s="908" t="s">
        <v>473</v>
      </c>
      <c r="CQ120" s="909"/>
      <c r="CR120" s="909"/>
      <c r="CS120" s="909"/>
      <c r="CT120" s="909"/>
      <c r="CU120" s="909"/>
      <c r="CV120" s="909"/>
      <c r="CW120" s="909"/>
      <c r="CX120" s="909"/>
      <c r="CY120" s="909"/>
      <c r="CZ120" s="909"/>
      <c r="DA120" s="909"/>
      <c r="DB120" s="909"/>
      <c r="DC120" s="909"/>
      <c r="DD120" s="909"/>
      <c r="DE120" s="909"/>
      <c r="DF120" s="910"/>
      <c r="DG120" s="897">
        <v>4657055</v>
      </c>
      <c r="DH120" s="878"/>
      <c r="DI120" s="878"/>
      <c r="DJ120" s="878"/>
      <c r="DK120" s="878"/>
      <c r="DL120" s="878">
        <v>4201791</v>
      </c>
      <c r="DM120" s="878"/>
      <c r="DN120" s="878"/>
      <c r="DO120" s="878"/>
      <c r="DP120" s="878"/>
      <c r="DQ120" s="878">
        <v>3711179</v>
      </c>
      <c r="DR120" s="878"/>
      <c r="DS120" s="878"/>
      <c r="DT120" s="878"/>
      <c r="DU120" s="878"/>
      <c r="DV120" s="879">
        <v>21.4</v>
      </c>
      <c r="DW120" s="879"/>
      <c r="DX120" s="879"/>
      <c r="DY120" s="879"/>
      <c r="DZ120" s="880"/>
    </row>
    <row r="121" spans="1:130" s="230" customFormat="1" ht="26.25" customHeight="1" x14ac:dyDescent="0.15">
      <c r="A121" s="856"/>
      <c r="B121" s="857"/>
      <c r="C121" s="899" t="s">
        <v>474</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443</v>
      </c>
      <c r="AB121" s="816"/>
      <c r="AC121" s="816"/>
      <c r="AD121" s="816"/>
      <c r="AE121" s="817"/>
      <c r="AF121" s="818" t="s">
        <v>443</v>
      </c>
      <c r="AG121" s="816"/>
      <c r="AH121" s="816"/>
      <c r="AI121" s="816"/>
      <c r="AJ121" s="817"/>
      <c r="AK121" s="818" t="s">
        <v>443</v>
      </c>
      <c r="AL121" s="816"/>
      <c r="AM121" s="816"/>
      <c r="AN121" s="816"/>
      <c r="AO121" s="817"/>
      <c r="AP121" s="860" t="s">
        <v>443</v>
      </c>
      <c r="AQ121" s="861"/>
      <c r="AR121" s="861"/>
      <c r="AS121" s="861"/>
      <c r="AT121" s="862"/>
      <c r="AU121" s="919"/>
      <c r="AV121" s="920"/>
      <c r="AW121" s="920"/>
      <c r="AX121" s="920"/>
      <c r="AY121" s="921"/>
      <c r="AZ121" s="851" t="s">
        <v>475</v>
      </c>
      <c r="BA121" s="788"/>
      <c r="BB121" s="788"/>
      <c r="BC121" s="788"/>
      <c r="BD121" s="788"/>
      <c r="BE121" s="788"/>
      <c r="BF121" s="788"/>
      <c r="BG121" s="788"/>
      <c r="BH121" s="788"/>
      <c r="BI121" s="788"/>
      <c r="BJ121" s="788"/>
      <c r="BK121" s="788"/>
      <c r="BL121" s="788"/>
      <c r="BM121" s="788"/>
      <c r="BN121" s="788"/>
      <c r="BO121" s="788"/>
      <c r="BP121" s="789"/>
      <c r="BQ121" s="852">
        <v>3511936</v>
      </c>
      <c r="BR121" s="853"/>
      <c r="BS121" s="853"/>
      <c r="BT121" s="853"/>
      <c r="BU121" s="853"/>
      <c r="BV121" s="853">
        <v>3815996</v>
      </c>
      <c r="BW121" s="853"/>
      <c r="BX121" s="853"/>
      <c r="BY121" s="853"/>
      <c r="BZ121" s="853"/>
      <c r="CA121" s="853">
        <v>3001307</v>
      </c>
      <c r="CB121" s="853"/>
      <c r="CC121" s="853"/>
      <c r="CD121" s="853"/>
      <c r="CE121" s="853"/>
      <c r="CF121" s="911">
        <v>17.3</v>
      </c>
      <c r="CG121" s="912"/>
      <c r="CH121" s="912"/>
      <c r="CI121" s="912"/>
      <c r="CJ121" s="912"/>
      <c r="CK121" s="905"/>
      <c r="CL121" s="891"/>
      <c r="CM121" s="891"/>
      <c r="CN121" s="891"/>
      <c r="CO121" s="892"/>
      <c r="CP121" s="871" t="s">
        <v>476</v>
      </c>
      <c r="CQ121" s="872"/>
      <c r="CR121" s="872"/>
      <c r="CS121" s="872"/>
      <c r="CT121" s="872"/>
      <c r="CU121" s="872"/>
      <c r="CV121" s="872"/>
      <c r="CW121" s="872"/>
      <c r="CX121" s="872"/>
      <c r="CY121" s="872"/>
      <c r="CZ121" s="872"/>
      <c r="DA121" s="872"/>
      <c r="DB121" s="872"/>
      <c r="DC121" s="872"/>
      <c r="DD121" s="872"/>
      <c r="DE121" s="872"/>
      <c r="DF121" s="873"/>
      <c r="DG121" s="852" t="s">
        <v>443</v>
      </c>
      <c r="DH121" s="853"/>
      <c r="DI121" s="853"/>
      <c r="DJ121" s="853"/>
      <c r="DK121" s="853"/>
      <c r="DL121" s="853" t="s">
        <v>443</v>
      </c>
      <c r="DM121" s="853"/>
      <c r="DN121" s="853"/>
      <c r="DO121" s="853"/>
      <c r="DP121" s="853"/>
      <c r="DQ121" s="853" t="s">
        <v>443</v>
      </c>
      <c r="DR121" s="853"/>
      <c r="DS121" s="853"/>
      <c r="DT121" s="853"/>
      <c r="DU121" s="853"/>
      <c r="DV121" s="830" t="s">
        <v>443</v>
      </c>
      <c r="DW121" s="830"/>
      <c r="DX121" s="830"/>
      <c r="DY121" s="830"/>
      <c r="DZ121" s="831"/>
    </row>
    <row r="122" spans="1:130" s="230" customFormat="1" ht="26.25" customHeight="1" x14ac:dyDescent="0.15">
      <c r="A122" s="856"/>
      <c r="B122" s="857"/>
      <c r="C122" s="851" t="s">
        <v>456</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443</v>
      </c>
      <c r="AB122" s="816"/>
      <c r="AC122" s="816"/>
      <c r="AD122" s="816"/>
      <c r="AE122" s="817"/>
      <c r="AF122" s="818" t="s">
        <v>443</v>
      </c>
      <c r="AG122" s="816"/>
      <c r="AH122" s="816"/>
      <c r="AI122" s="816"/>
      <c r="AJ122" s="817"/>
      <c r="AK122" s="818" t="s">
        <v>443</v>
      </c>
      <c r="AL122" s="816"/>
      <c r="AM122" s="816"/>
      <c r="AN122" s="816"/>
      <c r="AO122" s="817"/>
      <c r="AP122" s="860" t="s">
        <v>443</v>
      </c>
      <c r="AQ122" s="861"/>
      <c r="AR122" s="861"/>
      <c r="AS122" s="861"/>
      <c r="AT122" s="862"/>
      <c r="AU122" s="919"/>
      <c r="AV122" s="920"/>
      <c r="AW122" s="920"/>
      <c r="AX122" s="920"/>
      <c r="AY122" s="921"/>
      <c r="AZ122" s="874" t="s">
        <v>477</v>
      </c>
      <c r="BA122" s="875"/>
      <c r="BB122" s="875"/>
      <c r="BC122" s="875"/>
      <c r="BD122" s="875"/>
      <c r="BE122" s="875"/>
      <c r="BF122" s="875"/>
      <c r="BG122" s="875"/>
      <c r="BH122" s="875"/>
      <c r="BI122" s="875"/>
      <c r="BJ122" s="875"/>
      <c r="BK122" s="875"/>
      <c r="BL122" s="875"/>
      <c r="BM122" s="875"/>
      <c r="BN122" s="875"/>
      <c r="BO122" s="875"/>
      <c r="BP122" s="876"/>
      <c r="BQ122" s="915">
        <v>31713663</v>
      </c>
      <c r="BR122" s="881"/>
      <c r="BS122" s="881"/>
      <c r="BT122" s="881"/>
      <c r="BU122" s="881"/>
      <c r="BV122" s="881">
        <v>32281158</v>
      </c>
      <c r="BW122" s="881"/>
      <c r="BX122" s="881"/>
      <c r="BY122" s="881"/>
      <c r="BZ122" s="881"/>
      <c r="CA122" s="881">
        <v>30916320</v>
      </c>
      <c r="CB122" s="881"/>
      <c r="CC122" s="881"/>
      <c r="CD122" s="881"/>
      <c r="CE122" s="881"/>
      <c r="CF122" s="882">
        <v>178.1</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15">
      <c r="A123" s="856"/>
      <c r="B123" s="857"/>
      <c r="C123" s="851" t="s">
        <v>462</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443</v>
      </c>
      <c r="AB123" s="816"/>
      <c r="AC123" s="816"/>
      <c r="AD123" s="816"/>
      <c r="AE123" s="817"/>
      <c r="AF123" s="818" t="s">
        <v>443</v>
      </c>
      <c r="AG123" s="816"/>
      <c r="AH123" s="816"/>
      <c r="AI123" s="816"/>
      <c r="AJ123" s="817"/>
      <c r="AK123" s="818" t="s">
        <v>443</v>
      </c>
      <c r="AL123" s="816"/>
      <c r="AM123" s="816"/>
      <c r="AN123" s="816"/>
      <c r="AO123" s="817"/>
      <c r="AP123" s="860" t="s">
        <v>443</v>
      </c>
      <c r="AQ123" s="861"/>
      <c r="AR123" s="861"/>
      <c r="AS123" s="861"/>
      <c r="AT123" s="862"/>
      <c r="AU123" s="922"/>
      <c r="AV123" s="923"/>
      <c r="AW123" s="923"/>
      <c r="AX123" s="923"/>
      <c r="AY123" s="923"/>
      <c r="AZ123" s="251" t="s">
        <v>190</v>
      </c>
      <c r="BA123" s="251"/>
      <c r="BB123" s="251"/>
      <c r="BC123" s="251"/>
      <c r="BD123" s="251"/>
      <c r="BE123" s="251"/>
      <c r="BF123" s="251"/>
      <c r="BG123" s="251"/>
      <c r="BH123" s="251"/>
      <c r="BI123" s="251"/>
      <c r="BJ123" s="251"/>
      <c r="BK123" s="251"/>
      <c r="BL123" s="251"/>
      <c r="BM123" s="251"/>
      <c r="BN123" s="251"/>
      <c r="BO123" s="913" t="s">
        <v>478</v>
      </c>
      <c r="BP123" s="914"/>
      <c r="BQ123" s="868">
        <v>44692410</v>
      </c>
      <c r="BR123" s="869"/>
      <c r="BS123" s="869"/>
      <c r="BT123" s="869"/>
      <c r="BU123" s="869"/>
      <c r="BV123" s="869">
        <v>47233371</v>
      </c>
      <c r="BW123" s="869"/>
      <c r="BX123" s="869"/>
      <c r="BY123" s="869"/>
      <c r="BZ123" s="869"/>
      <c r="CA123" s="869">
        <v>42892429</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
      <c r="A124" s="856"/>
      <c r="B124" s="857"/>
      <c r="C124" s="851" t="s">
        <v>465</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443</v>
      </c>
      <c r="AB124" s="816"/>
      <c r="AC124" s="816"/>
      <c r="AD124" s="816"/>
      <c r="AE124" s="817"/>
      <c r="AF124" s="818" t="s">
        <v>443</v>
      </c>
      <c r="AG124" s="816"/>
      <c r="AH124" s="816"/>
      <c r="AI124" s="816"/>
      <c r="AJ124" s="817"/>
      <c r="AK124" s="818" t="s">
        <v>443</v>
      </c>
      <c r="AL124" s="816"/>
      <c r="AM124" s="816"/>
      <c r="AN124" s="816"/>
      <c r="AO124" s="817"/>
      <c r="AP124" s="860" t="s">
        <v>443</v>
      </c>
      <c r="AQ124" s="861"/>
      <c r="AR124" s="861"/>
      <c r="AS124" s="861"/>
      <c r="AT124" s="862"/>
      <c r="AU124" s="863" t="s">
        <v>479</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14.5</v>
      </c>
      <c r="BR124" s="867"/>
      <c r="BS124" s="867"/>
      <c r="BT124" s="867"/>
      <c r="BU124" s="867"/>
      <c r="BV124" s="867">
        <v>11</v>
      </c>
      <c r="BW124" s="867"/>
      <c r="BX124" s="867"/>
      <c r="BY124" s="867"/>
      <c r="BZ124" s="867"/>
      <c r="CA124" s="867">
        <v>11.4</v>
      </c>
      <c r="CB124" s="867"/>
      <c r="CC124" s="867"/>
      <c r="CD124" s="867"/>
      <c r="CE124" s="867"/>
      <c r="CF124" s="762"/>
      <c r="CG124" s="763"/>
      <c r="CH124" s="763"/>
      <c r="CI124" s="763"/>
      <c r="CJ124" s="898"/>
      <c r="CK124" s="906"/>
      <c r="CL124" s="906"/>
      <c r="CM124" s="906"/>
      <c r="CN124" s="906"/>
      <c r="CO124" s="907"/>
      <c r="CP124" s="871" t="s">
        <v>480</v>
      </c>
      <c r="CQ124" s="872"/>
      <c r="CR124" s="872"/>
      <c r="CS124" s="872"/>
      <c r="CT124" s="872"/>
      <c r="CU124" s="872"/>
      <c r="CV124" s="872"/>
      <c r="CW124" s="872"/>
      <c r="CX124" s="872"/>
      <c r="CY124" s="872"/>
      <c r="CZ124" s="872"/>
      <c r="DA124" s="872"/>
      <c r="DB124" s="872"/>
      <c r="DC124" s="872"/>
      <c r="DD124" s="872"/>
      <c r="DE124" s="872"/>
      <c r="DF124" s="873"/>
      <c r="DG124" s="799" t="s">
        <v>443</v>
      </c>
      <c r="DH124" s="800"/>
      <c r="DI124" s="800"/>
      <c r="DJ124" s="800"/>
      <c r="DK124" s="801"/>
      <c r="DL124" s="802" t="s">
        <v>443</v>
      </c>
      <c r="DM124" s="800"/>
      <c r="DN124" s="800"/>
      <c r="DO124" s="800"/>
      <c r="DP124" s="801"/>
      <c r="DQ124" s="802" t="s">
        <v>443</v>
      </c>
      <c r="DR124" s="800"/>
      <c r="DS124" s="800"/>
      <c r="DT124" s="800"/>
      <c r="DU124" s="801"/>
      <c r="DV124" s="884" t="s">
        <v>443</v>
      </c>
      <c r="DW124" s="885"/>
      <c r="DX124" s="885"/>
      <c r="DY124" s="885"/>
      <c r="DZ124" s="886"/>
    </row>
    <row r="125" spans="1:130" s="230" customFormat="1" ht="26.25" customHeight="1" x14ac:dyDescent="0.15">
      <c r="A125" s="856"/>
      <c r="B125" s="857"/>
      <c r="C125" s="851" t="s">
        <v>467</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443</v>
      </c>
      <c r="AB125" s="816"/>
      <c r="AC125" s="816"/>
      <c r="AD125" s="816"/>
      <c r="AE125" s="817"/>
      <c r="AF125" s="818" t="s">
        <v>443</v>
      </c>
      <c r="AG125" s="816"/>
      <c r="AH125" s="816"/>
      <c r="AI125" s="816"/>
      <c r="AJ125" s="817"/>
      <c r="AK125" s="818" t="s">
        <v>443</v>
      </c>
      <c r="AL125" s="816"/>
      <c r="AM125" s="816"/>
      <c r="AN125" s="816"/>
      <c r="AO125" s="817"/>
      <c r="AP125" s="860" t="s">
        <v>443</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481</v>
      </c>
      <c r="CL125" s="888"/>
      <c r="CM125" s="888"/>
      <c r="CN125" s="888"/>
      <c r="CO125" s="889"/>
      <c r="CP125" s="896" t="s">
        <v>482</v>
      </c>
      <c r="CQ125" s="844"/>
      <c r="CR125" s="844"/>
      <c r="CS125" s="844"/>
      <c r="CT125" s="844"/>
      <c r="CU125" s="844"/>
      <c r="CV125" s="844"/>
      <c r="CW125" s="844"/>
      <c r="CX125" s="844"/>
      <c r="CY125" s="844"/>
      <c r="CZ125" s="844"/>
      <c r="DA125" s="844"/>
      <c r="DB125" s="844"/>
      <c r="DC125" s="844"/>
      <c r="DD125" s="844"/>
      <c r="DE125" s="844"/>
      <c r="DF125" s="845"/>
      <c r="DG125" s="897" t="s">
        <v>443</v>
      </c>
      <c r="DH125" s="878"/>
      <c r="DI125" s="878"/>
      <c r="DJ125" s="878"/>
      <c r="DK125" s="878"/>
      <c r="DL125" s="878" t="s">
        <v>443</v>
      </c>
      <c r="DM125" s="878"/>
      <c r="DN125" s="878"/>
      <c r="DO125" s="878"/>
      <c r="DP125" s="878"/>
      <c r="DQ125" s="878" t="s">
        <v>443</v>
      </c>
      <c r="DR125" s="878"/>
      <c r="DS125" s="878"/>
      <c r="DT125" s="878"/>
      <c r="DU125" s="878"/>
      <c r="DV125" s="879" t="s">
        <v>443</v>
      </c>
      <c r="DW125" s="879"/>
      <c r="DX125" s="879"/>
      <c r="DY125" s="879"/>
      <c r="DZ125" s="880"/>
    </row>
    <row r="126" spans="1:130" s="230" customFormat="1" ht="26.25" customHeight="1" thickBot="1" x14ac:dyDescent="0.2">
      <c r="A126" s="856"/>
      <c r="B126" s="857"/>
      <c r="C126" s="851" t="s">
        <v>469</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443</v>
      </c>
      <c r="AB126" s="816"/>
      <c r="AC126" s="816"/>
      <c r="AD126" s="816"/>
      <c r="AE126" s="817"/>
      <c r="AF126" s="818" t="s">
        <v>443</v>
      </c>
      <c r="AG126" s="816"/>
      <c r="AH126" s="816"/>
      <c r="AI126" s="816"/>
      <c r="AJ126" s="817"/>
      <c r="AK126" s="818" t="s">
        <v>443</v>
      </c>
      <c r="AL126" s="816"/>
      <c r="AM126" s="816"/>
      <c r="AN126" s="816"/>
      <c r="AO126" s="817"/>
      <c r="AP126" s="860" t="s">
        <v>443</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483</v>
      </c>
      <c r="CQ126" s="788"/>
      <c r="CR126" s="788"/>
      <c r="CS126" s="788"/>
      <c r="CT126" s="788"/>
      <c r="CU126" s="788"/>
      <c r="CV126" s="788"/>
      <c r="CW126" s="788"/>
      <c r="CX126" s="788"/>
      <c r="CY126" s="788"/>
      <c r="CZ126" s="788"/>
      <c r="DA126" s="788"/>
      <c r="DB126" s="788"/>
      <c r="DC126" s="788"/>
      <c r="DD126" s="788"/>
      <c r="DE126" s="788"/>
      <c r="DF126" s="789"/>
      <c r="DG126" s="852" t="s">
        <v>443</v>
      </c>
      <c r="DH126" s="853"/>
      <c r="DI126" s="853"/>
      <c r="DJ126" s="853"/>
      <c r="DK126" s="853"/>
      <c r="DL126" s="853" t="s">
        <v>443</v>
      </c>
      <c r="DM126" s="853"/>
      <c r="DN126" s="853"/>
      <c r="DO126" s="853"/>
      <c r="DP126" s="853"/>
      <c r="DQ126" s="853" t="s">
        <v>443</v>
      </c>
      <c r="DR126" s="853"/>
      <c r="DS126" s="853"/>
      <c r="DT126" s="853"/>
      <c r="DU126" s="853"/>
      <c r="DV126" s="830" t="s">
        <v>443</v>
      </c>
      <c r="DW126" s="830"/>
      <c r="DX126" s="830"/>
      <c r="DY126" s="830"/>
      <c r="DZ126" s="831"/>
    </row>
    <row r="127" spans="1:130" s="230" customFormat="1" ht="26.25" customHeight="1" x14ac:dyDescent="0.15">
      <c r="A127" s="858"/>
      <c r="B127" s="859"/>
      <c r="C127" s="874" t="s">
        <v>484</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443</v>
      </c>
      <c r="AB127" s="816"/>
      <c r="AC127" s="816"/>
      <c r="AD127" s="816"/>
      <c r="AE127" s="817"/>
      <c r="AF127" s="818" t="s">
        <v>443</v>
      </c>
      <c r="AG127" s="816"/>
      <c r="AH127" s="816"/>
      <c r="AI127" s="816"/>
      <c r="AJ127" s="817"/>
      <c r="AK127" s="818" t="s">
        <v>443</v>
      </c>
      <c r="AL127" s="816"/>
      <c r="AM127" s="816"/>
      <c r="AN127" s="816"/>
      <c r="AO127" s="817"/>
      <c r="AP127" s="860" t="s">
        <v>443</v>
      </c>
      <c r="AQ127" s="861"/>
      <c r="AR127" s="861"/>
      <c r="AS127" s="861"/>
      <c r="AT127" s="862"/>
      <c r="AU127" s="232"/>
      <c r="AV127" s="232"/>
      <c r="AW127" s="232"/>
      <c r="AX127" s="877" t="s">
        <v>485</v>
      </c>
      <c r="AY127" s="848"/>
      <c r="AZ127" s="848"/>
      <c r="BA127" s="848"/>
      <c r="BB127" s="848"/>
      <c r="BC127" s="848"/>
      <c r="BD127" s="848"/>
      <c r="BE127" s="849"/>
      <c r="BF127" s="847" t="s">
        <v>486</v>
      </c>
      <c r="BG127" s="848"/>
      <c r="BH127" s="848"/>
      <c r="BI127" s="848"/>
      <c r="BJ127" s="848"/>
      <c r="BK127" s="848"/>
      <c r="BL127" s="849"/>
      <c r="BM127" s="847" t="s">
        <v>487</v>
      </c>
      <c r="BN127" s="848"/>
      <c r="BO127" s="848"/>
      <c r="BP127" s="848"/>
      <c r="BQ127" s="848"/>
      <c r="BR127" s="848"/>
      <c r="BS127" s="849"/>
      <c r="BT127" s="847" t="s">
        <v>488</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489</v>
      </c>
      <c r="CQ127" s="788"/>
      <c r="CR127" s="788"/>
      <c r="CS127" s="788"/>
      <c r="CT127" s="788"/>
      <c r="CU127" s="788"/>
      <c r="CV127" s="788"/>
      <c r="CW127" s="788"/>
      <c r="CX127" s="788"/>
      <c r="CY127" s="788"/>
      <c r="CZ127" s="788"/>
      <c r="DA127" s="788"/>
      <c r="DB127" s="788"/>
      <c r="DC127" s="788"/>
      <c r="DD127" s="788"/>
      <c r="DE127" s="788"/>
      <c r="DF127" s="789"/>
      <c r="DG127" s="852" t="s">
        <v>443</v>
      </c>
      <c r="DH127" s="853"/>
      <c r="DI127" s="853"/>
      <c r="DJ127" s="853"/>
      <c r="DK127" s="853"/>
      <c r="DL127" s="853" t="s">
        <v>443</v>
      </c>
      <c r="DM127" s="853"/>
      <c r="DN127" s="853"/>
      <c r="DO127" s="853"/>
      <c r="DP127" s="853"/>
      <c r="DQ127" s="853" t="s">
        <v>443</v>
      </c>
      <c r="DR127" s="853"/>
      <c r="DS127" s="853"/>
      <c r="DT127" s="853"/>
      <c r="DU127" s="853"/>
      <c r="DV127" s="830" t="s">
        <v>443</v>
      </c>
      <c r="DW127" s="830"/>
      <c r="DX127" s="830"/>
      <c r="DY127" s="830"/>
      <c r="DZ127" s="831"/>
    </row>
    <row r="128" spans="1:130" s="230" customFormat="1" ht="26.25" customHeight="1" thickBot="1" x14ac:dyDescent="0.2">
      <c r="A128" s="832" t="s">
        <v>490</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491</v>
      </c>
      <c r="X128" s="834"/>
      <c r="Y128" s="834"/>
      <c r="Z128" s="835"/>
      <c r="AA128" s="836">
        <v>408288</v>
      </c>
      <c r="AB128" s="837"/>
      <c r="AC128" s="837"/>
      <c r="AD128" s="837"/>
      <c r="AE128" s="838"/>
      <c r="AF128" s="839">
        <v>404991</v>
      </c>
      <c r="AG128" s="837"/>
      <c r="AH128" s="837"/>
      <c r="AI128" s="837"/>
      <c r="AJ128" s="838"/>
      <c r="AK128" s="839">
        <v>116580</v>
      </c>
      <c r="AL128" s="837"/>
      <c r="AM128" s="837"/>
      <c r="AN128" s="837"/>
      <c r="AO128" s="838"/>
      <c r="AP128" s="840"/>
      <c r="AQ128" s="841"/>
      <c r="AR128" s="841"/>
      <c r="AS128" s="841"/>
      <c r="AT128" s="842"/>
      <c r="AU128" s="232"/>
      <c r="AV128" s="232"/>
      <c r="AW128" s="232"/>
      <c r="AX128" s="843" t="s">
        <v>492</v>
      </c>
      <c r="AY128" s="844"/>
      <c r="AZ128" s="844"/>
      <c r="BA128" s="844"/>
      <c r="BB128" s="844"/>
      <c r="BC128" s="844"/>
      <c r="BD128" s="844"/>
      <c r="BE128" s="845"/>
      <c r="BF128" s="822" t="s">
        <v>443</v>
      </c>
      <c r="BG128" s="823"/>
      <c r="BH128" s="823"/>
      <c r="BI128" s="823"/>
      <c r="BJ128" s="823"/>
      <c r="BK128" s="823"/>
      <c r="BL128" s="846"/>
      <c r="BM128" s="822">
        <v>12.5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493</v>
      </c>
      <c r="CQ128" s="766"/>
      <c r="CR128" s="766"/>
      <c r="CS128" s="766"/>
      <c r="CT128" s="766"/>
      <c r="CU128" s="766"/>
      <c r="CV128" s="766"/>
      <c r="CW128" s="766"/>
      <c r="CX128" s="766"/>
      <c r="CY128" s="766"/>
      <c r="CZ128" s="766"/>
      <c r="DA128" s="766"/>
      <c r="DB128" s="766"/>
      <c r="DC128" s="766"/>
      <c r="DD128" s="766"/>
      <c r="DE128" s="766"/>
      <c r="DF128" s="767"/>
      <c r="DG128" s="826" t="s">
        <v>443</v>
      </c>
      <c r="DH128" s="827"/>
      <c r="DI128" s="827"/>
      <c r="DJ128" s="827"/>
      <c r="DK128" s="827"/>
      <c r="DL128" s="827" t="s">
        <v>397</v>
      </c>
      <c r="DM128" s="827"/>
      <c r="DN128" s="827"/>
      <c r="DO128" s="827"/>
      <c r="DP128" s="827"/>
      <c r="DQ128" s="827" t="s">
        <v>494</v>
      </c>
      <c r="DR128" s="827"/>
      <c r="DS128" s="827"/>
      <c r="DT128" s="827"/>
      <c r="DU128" s="827"/>
      <c r="DV128" s="828" t="s">
        <v>495</v>
      </c>
      <c r="DW128" s="828"/>
      <c r="DX128" s="828"/>
      <c r="DY128" s="828"/>
      <c r="DZ128" s="829"/>
    </row>
    <row r="129" spans="1:131" s="230" customFormat="1" ht="26.25" customHeight="1" x14ac:dyDescent="0.15">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496</v>
      </c>
      <c r="X129" s="813"/>
      <c r="Y129" s="813"/>
      <c r="Z129" s="814"/>
      <c r="AA129" s="815">
        <v>19225387</v>
      </c>
      <c r="AB129" s="816"/>
      <c r="AC129" s="816"/>
      <c r="AD129" s="816"/>
      <c r="AE129" s="817"/>
      <c r="AF129" s="818">
        <v>20370861</v>
      </c>
      <c r="AG129" s="816"/>
      <c r="AH129" s="816"/>
      <c r="AI129" s="816"/>
      <c r="AJ129" s="817"/>
      <c r="AK129" s="818">
        <v>19898545</v>
      </c>
      <c r="AL129" s="816"/>
      <c r="AM129" s="816"/>
      <c r="AN129" s="816"/>
      <c r="AO129" s="817"/>
      <c r="AP129" s="819"/>
      <c r="AQ129" s="820"/>
      <c r="AR129" s="820"/>
      <c r="AS129" s="820"/>
      <c r="AT129" s="821"/>
      <c r="AU129" s="233"/>
      <c r="AV129" s="233"/>
      <c r="AW129" s="233"/>
      <c r="AX129" s="787" t="s">
        <v>497</v>
      </c>
      <c r="AY129" s="788"/>
      <c r="AZ129" s="788"/>
      <c r="BA129" s="788"/>
      <c r="BB129" s="788"/>
      <c r="BC129" s="788"/>
      <c r="BD129" s="788"/>
      <c r="BE129" s="789"/>
      <c r="BF129" s="806" t="s">
        <v>498</v>
      </c>
      <c r="BG129" s="807"/>
      <c r="BH129" s="807"/>
      <c r="BI129" s="807"/>
      <c r="BJ129" s="807"/>
      <c r="BK129" s="807"/>
      <c r="BL129" s="808"/>
      <c r="BM129" s="806">
        <v>17.5</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500</v>
      </c>
      <c r="X130" s="813"/>
      <c r="Y130" s="813"/>
      <c r="Z130" s="814"/>
      <c r="AA130" s="815">
        <v>2421965</v>
      </c>
      <c r="AB130" s="816"/>
      <c r="AC130" s="816"/>
      <c r="AD130" s="816"/>
      <c r="AE130" s="817"/>
      <c r="AF130" s="818">
        <v>2467998</v>
      </c>
      <c r="AG130" s="816"/>
      <c r="AH130" s="816"/>
      <c r="AI130" s="816"/>
      <c r="AJ130" s="817"/>
      <c r="AK130" s="818">
        <v>2534835</v>
      </c>
      <c r="AL130" s="816"/>
      <c r="AM130" s="816"/>
      <c r="AN130" s="816"/>
      <c r="AO130" s="817"/>
      <c r="AP130" s="819"/>
      <c r="AQ130" s="820"/>
      <c r="AR130" s="820"/>
      <c r="AS130" s="820"/>
      <c r="AT130" s="821"/>
      <c r="AU130" s="233"/>
      <c r="AV130" s="233"/>
      <c r="AW130" s="233"/>
      <c r="AX130" s="787" t="s">
        <v>501</v>
      </c>
      <c r="AY130" s="788"/>
      <c r="AZ130" s="788"/>
      <c r="BA130" s="788"/>
      <c r="BB130" s="788"/>
      <c r="BC130" s="788"/>
      <c r="BD130" s="788"/>
      <c r="BE130" s="789"/>
      <c r="BF130" s="790">
        <v>8.1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502</v>
      </c>
      <c r="X131" s="797"/>
      <c r="Y131" s="797"/>
      <c r="Z131" s="798"/>
      <c r="AA131" s="799">
        <v>16803422</v>
      </c>
      <c r="AB131" s="800"/>
      <c r="AC131" s="800"/>
      <c r="AD131" s="800"/>
      <c r="AE131" s="801"/>
      <c r="AF131" s="802">
        <v>17902863</v>
      </c>
      <c r="AG131" s="800"/>
      <c r="AH131" s="800"/>
      <c r="AI131" s="800"/>
      <c r="AJ131" s="801"/>
      <c r="AK131" s="802">
        <v>17363710</v>
      </c>
      <c r="AL131" s="800"/>
      <c r="AM131" s="800"/>
      <c r="AN131" s="800"/>
      <c r="AO131" s="801"/>
      <c r="AP131" s="803"/>
      <c r="AQ131" s="804"/>
      <c r="AR131" s="804"/>
      <c r="AS131" s="804"/>
      <c r="AT131" s="805"/>
      <c r="AU131" s="233"/>
      <c r="AV131" s="233"/>
      <c r="AW131" s="233"/>
      <c r="AX131" s="765" t="s">
        <v>503</v>
      </c>
      <c r="AY131" s="766"/>
      <c r="AZ131" s="766"/>
      <c r="BA131" s="766"/>
      <c r="BB131" s="766"/>
      <c r="BC131" s="766"/>
      <c r="BD131" s="766"/>
      <c r="BE131" s="767"/>
      <c r="BF131" s="768">
        <v>11.4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504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505</v>
      </c>
      <c r="W132" s="778"/>
      <c r="X132" s="778"/>
      <c r="Y132" s="778"/>
      <c r="Z132" s="779"/>
      <c r="AA132" s="780">
        <v>9.7198891990000007</v>
      </c>
      <c r="AB132" s="781"/>
      <c r="AC132" s="781"/>
      <c r="AD132" s="781"/>
      <c r="AE132" s="782"/>
      <c r="AF132" s="783">
        <v>7.8291779369999999</v>
      </c>
      <c r="AG132" s="781"/>
      <c r="AH132" s="781"/>
      <c r="AI132" s="781"/>
      <c r="AJ132" s="782"/>
      <c r="AK132" s="783">
        <v>7.0043498770000001</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506</v>
      </c>
      <c r="W133" s="757"/>
      <c r="X133" s="757"/>
      <c r="Y133" s="757"/>
      <c r="Z133" s="758"/>
      <c r="AA133" s="759">
        <v>11.2</v>
      </c>
      <c r="AB133" s="760"/>
      <c r="AC133" s="760"/>
      <c r="AD133" s="760"/>
      <c r="AE133" s="761"/>
      <c r="AF133" s="759">
        <v>9.6</v>
      </c>
      <c r="AG133" s="760"/>
      <c r="AH133" s="760"/>
      <c r="AI133" s="760"/>
      <c r="AJ133" s="761"/>
      <c r="AK133" s="759">
        <v>8.1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9f8U2c1rUljhCgW2cEauGSdzDbxdV5/CFEyLB+J07mVocN7VWQM7Z7JNghaqYrVkD2f//+tzIlkQEtADS8bGw==" saltValue="fedNNkWxwbpQibpscEri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yVceiXAi7ZSHRsZmxR4/7fb+QmRmMDVPUcvqeqCuf7/MGzmPLbgl10hBkBDiCT6rTXjwZRXMgv8MjsxhutTQA==" saltValue="ejYwwUF9W6O+Be0gBEsk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Sm5AdXotAG6W9nKd4HlfisKclqBy0FMuzKupntRXOSXqdp9Cy5/VfYeVQN//OuTo8/IwQW3loOVI2QnidxGTw==" saltValue="+madFh8faIKQXH7oyUsidQ=="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515</v>
      </c>
      <c r="AL9" s="1167"/>
      <c r="AM9" s="1167"/>
      <c r="AN9" s="1168"/>
      <c r="AO9" s="281">
        <v>5599139</v>
      </c>
      <c r="AP9" s="281">
        <v>66743</v>
      </c>
      <c r="AQ9" s="282">
        <v>65316</v>
      </c>
      <c r="AR9" s="283">
        <v>2.2000000000000002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516</v>
      </c>
      <c r="AL10" s="1167"/>
      <c r="AM10" s="1167"/>
      <c r="AN10" s="1168"/>
      <c r="AO10" s="284">
        <v>666147</v>
      </c>
      <c r="AP10" s="284">
        <v>7941</v>
      </c>
      <c r="AQ10" s="285">
        <v>6075</v>
      </c>
      <c r="AR10" s="286">
        <v>30.7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517</v>
      </c>
      <c r="AL11" s="1167"/>
      <c r="AM11" s="1167"/>
      <c r="AN11" s="1168"/>
      <c r="AO11" s="284">
        <v>7991</v>
      </c>
      <c r="AP11" s="284">
        <v>95</v>
      </c>
      <c r="AQ11" s="285">
        <v>1232</v>
      </c>
      <c r="AR11" s="286">
        <v>-92.3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518</v>
      </c>
      <c r="AL12" s="1167"/>
      <c r="AM12" s="1167"/>
      <c r="AN12" s="1168"/>
      <c r="AO12" s="284" t="s">
        <v>519</v>
      </c>
      <c r="AP12" s="284" t="s">
        <v>519</v>
      </c>
      <c r="AQ12" s="285">
        <v>18</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520</v>
      </c>
      <c r="AL13" s="1167"/>
      <c r="AM13" s="1167"/>
      <c r="AN13" s="1168"/>
      <c r="AO13" s="284">
        <v>159065</v>
      </c>
      <c r="AP13" s="284">
        <v>1896</v>
      </c>
      <c r="AQ13" s="285">
        <v>2791</v>
      </c>
      <c r="AR13" s="286">
        <v>-32.1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521</v>
      </c>
      <c r="AL14" s="1167"/>
      <c r="AM14" s="1167"/>
      <c r="AN14" s="1168"/>
      <c r="AO14" s="284">
        <v>35380</v>
      </c>
      <c r="AP14" s="284">
        <v>422</v>
      </c>
      <c r="AQ14" s="285">
        <v>1364</v>
      </c>
      <c r="AR14" s="286">
        <v>-69.099999999999994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522</v>
      </c>
      <c r="AL15" s="1170"/>
      <c r="AM15" s="1170"/>
      <c r="AN15" s="1171"/>
      <c r="AO15" s="284">
        <v>-510416</v>
      </c>
      <c r="AP15" s="284">
        <v>-6084</v>
      </c>
      <c r="AQ15" s="285">
        <v>-4006</v>
      </c>
      <c r="AR15" s="286">
        <v>51.9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190</v>
      </c>
      <c r="AL16" s="1170"/>
      <c r="AM16" s="1170"/>
      <c r="AN16" s="1171"/>
      <c r="AO16" s="284">
        <v>5957306</v>
      </c>
      <c r="AP16" s="284">
        <v>71012</v>
      </c>
      <c r="AQ16" s="285">
        <v>72790</v>
      </c>
      <c r="AR16" s="286">
        <v>-2.4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527</v>
      </c>
      <c r="AL21" s="1173"/>
      <c r="AM21" s="1173"/>
      <c r="AN21" s="1174"/>
      <c r="AO21" s="297">
        <v>6.63</v>
      </c>
      <c r="AP21" s="298">
        <v>6.54</v>
      </c>
      <c r="AQ21" s="299">
        <v>0.09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528</v>
      </c>
      <c r="AL22" s="1173"/>
      <c r="AM22" s="1173"/>
      <c r="AN22" s="1174"/>
      <c r="AO22" s="302">
        <v>98.3</v>
      </c>
      <c r="AP22" s="303">
        <v>98.3</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532</v>
      </c>
      <c r="AL32" s="1157"/>
      <c r="AM32" s="1157"/>
      <c r="AN32" s="1158"/>
      <c r="AO32" s="312">
        <v>3520616</v>
      </c>
      <c r="AP32" s="312">
        <v>41967</v>
      </c>
      <c r="AQ32" s="313">
        <v>35011</v>
      </c>
      <c r="AR32" s="314">
        <v>19.899999999999999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533</v>
      </c>
      <c r="AL33" s="1157"/>
      <c r="AM33" s="1157"/>
      <c r="AN33" s="1158"/>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534</v>
      </c>
      <c r="AL34" s="1157"/>
      <c r="AM34" s="1157"/>
      <c r="AN34" s="1158"/>
      <c r="AO34" s="312" t="s">
        <v>519</v>
      </c>
      <c r="AP34" s="312" t="s">
        <v>519</v>
      </c>
      <c r="AQ34" s="313">
        <v>4</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535</v>
      </c>
      <c r="AL35" s="1157"/>
      <c r="AM35" s="1157"/>
      <c r="AN35" s="1158"/>
      <c r="AO35" s="312">
        <v>298534</v>
      </c>
      <c r="AP35" s="312">
        <v>3559</v>
      </c>
      <c r="AQ35" s="313">
        <v>8351</v>
      </c>
      <c r="AR35" s="314">
        <v>-57.4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536</v>
      </c>
      <c r="AL36" s="1157"/>
      <c r="AM36" s="1157"/>
      <c r="AN36" s="1158"/>
      <c r="AO36" s="312">
        <v>48480</v>
      </c>
      <c r="AP36" s="312">
        <v>578</v>
      </c>
      <c r="AQ36" s="313">
        <v>1645</v>
      </c>
      <c r="AR36" s="314">
        <v>-64.900000000000006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537</v>
      </c>
      <c r="AL37" s="1157"/>
      <c r="AM37" s="1157"/>
      <c r="AN37" s="1158"/>
      <c r="AO37" s="312" t="s">
        <v>519</v>
      </c>
      <c r="AP37" s="312" t="s">
        <v>519</v>
      </c>
      <c r="AQ37" s="313">
        <v>1050</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538</v>
      </c>
      <c r="AL38" s="1160"/>
      <c r="AM38" s="1160"/>
      <c r="AN38" s="1161"/>
      <c r="AO38" s="315" t="s">
        <v>519</v>
      </c>
      <c r="AP38" s="315" t="s">
        <v>519</v>
      </c>
      <c r="AQ38" s="316">
        <v>1</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539</v>
      </c>
      <c r="AL39" s="1160"/>
      <c r="AM39" s="1160"/>
      <c r="AN39" s="1161"/>
      <c r="AO39" s="312">
        <v>-116580</v>
      </c>
      <c r="AP39" s="312">
        <v>-1390</v>
      </c>
      <c r="AQ39" s="313">
        <v>-5851</v>
      </c>
      <c r="AR39" s="314">
        <v>-76.2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540</v>
      </c>
      <c r="AL40" s="1157"/>
      <c r="AM40" s="1157"/>
      <c r="AN40" s="1158"/>
      <c r="AO40" s="312">
        <v>-2534835</v>
      </c>
      <c r="AP40" s="312">
        <v>-30216</v>
      </c>
      <c r="AQ40" s="313">
        <v>-27858</v>
      </c>
      <c r="AR40" s="314">
        <v>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302</v>
      </c>
      <c r="AL41" s="1163"/>
      <c r="AM41" s="1163"/>
      <c r="AN41" s="1164"/>
      <c r="AO41" s="312">
        <v>1216215</v>
      </c>
      <c r="AP41" s="312">
        <v>14498</v>
      </c>
      <c r="AQ41" s="313">
        <v>12351</v>
      </c>
      <c r="AR41" s="314">
        <v>17.399999999999999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510</v>
      </c>
      <c r="AN49" s="1151" t="s">
        <v>544</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1557026</v>
      </c>
      <c r="AN51" s="334">
        <v>17993</v>
      </c>
      <c r="AO51" s="335">
        <v>-60.6</v>
      </c>
      <c r="AP51" s="336">
        <v>41934</v>
      </c>
      <c r="AQ51" s="337">
        <v>-12.3</v>
      </c>
      <c r="AR51" s="338">
        <v>-48.3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767283</v>
      </c>
      <c r="AN52" s="342">
        <v>8867</v>
      </c>
      <c r="AO52" s="343">
        <v>-65.8</v>
      </c>
      <c r="AP52" s="344">
        <v>23352</v>
      </c>
      <c r="AQ52" s="345">
        <v>-9.6999999999999993</v>
      </c>
      <c r="AR52" s="346">
        <v>-56.1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7453415</v>
      </c>
      <c r="AN53" s="334">
        <v>86798</v>
      </c>
      <c r="AO53" s="335">
        <v>382.4</v>
      </c>
      <c r="AP53" s="336">
        <v>45588</v>
      </c>
      <c r="AQ53" s="337">
        <v>8.6999999999999993</v>
      </c>
      <c r="AR53" s="338">
        <v>373.7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5986717</v>
      </c>
      <c r="AN54" s="342">
        <v>69718</v>
      </c>
      <c r="AO54" s="343">
        <v>686.3</v>
      </c>
      <c r="AP54" s="344">
        <v>24150</v>
      </c>
      <c r="AQ54" s="345">
        <v>3.4</v>
      </c>
      <c r="AR54" s="346">
        <v>682.9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3350148</v>
      </c>
      <c r="AN55" s="334">
        <v>39271</v>
      </c>
      <c r="AO55" s="335">
        <v>-54.8</v>
      </c>
      <c r="AP55" s="336">
        <v>45483</v>
      </c>
      <c r="AQ55" s="337">
        <v>-0.2</v>
      </c>
      <c r="AR55" s="338">
        <v>-54.6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1574767</v>
      </c>
      <c r="AN56" s="342">
        <v>18460</v>
      </c>
      <c r="AO56" s="343">
        <v>-73.5</v>
      </c>
      <c r="AP56" s="344">
        <v>24241</v>
      </c>
      <c r="AQ56" s="345">
        <v>0.4</v>
      </c>
      <c r="AR56" s="346">
        <v>-73.900000000000006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7690704</v>
      </c>
      <c r="AN57" s="334">
        <v>90859</v>
      </c>
      <c r="AO57" s="335">
        <v>131.4</v>
      </c>
      <c r="AP57" s="336">
        <v>45945</v>
      </c>
      <c r="AQ57" s="337">
        <v>1</v>
      </c>
      <c r="AR57" s="338">
        <v>130.4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6054111</v>
      </c>
      <c r="AN58" s="342">
        <v>71524</v>
      </c>
      <c r="AO58" s="343">
        <v>287.5</v>
      </c>
      <c r="AP58" s="344">
        <v>25180</v>
      </c>
      <c r="AQ58" s="345">
        <v>3.9</v>
      </c>
      <c r="AR58" s="346">
        <v>283.60000000000002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2346320</v>
      </c>
      <c r="AN59" s="334">
        <v>27969</v>
      </c>
      <c r="AO59" s="335">
        <v>-69.2</v>
      </c>
      <c r="AP59" s="336">
        <v>44475</v>
      </c>
      <c r="AQ59" s="337">
        <v>-3.2</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1234614</v>
      </c>
      <c r="AN60" s="342">
        <v>14717</v>
      </c>
      <c r="AO60" s="343">
        <v>-79.400000000000006</v>
      </c>
      <c r="AP60" s="344">
        <v>24780</v>
      </c>
      <c r="AQ60" s="345">
        <v>-1.6</v>
      </c>
      <c r="AR60" s="346">
        <v>-77.8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4479523</v>
      </c>
      <c r="AN61" s="349">
        <v>52578</v>
      </c>
      <c r="AO61" s="350">
        <v>65.8</v>
      </c>
      <c r="AP61" s="351">
        <v>44685</v>
      </c>
      <c r="AQ61" s="352">
        <v>-1.2</v>
      </c>
      <c r="AR61" s="338">
        <v>67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3123498</v>
      </c>
      <c r="AN62" s="342">
        <v>36657</v>
      </c>
      <c r="AO62" s="343">
        <v>151</v>
      </c>
      <c r="AP62" s="344">
        <v>24341</v>
      </c>
      <c r="AQ62" s="345">
        <v>-0.7</v>
      </c>
      <c r="AR62" s="346">
        <v>151.69999999999999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QNiWDJjIXrLhLIYsWf+/yaC2yLKWSC3SIdC4gdSoWMoiA4VM7vYoolVuBtkwSysKZwUuLalDup3xoGRH8/XDA==" saltValue="+Hh/O8JA09THYXhqlLzy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0" spans="125:125" ht="13.5" hidden="1" customHeight="1" x14ac:dyDescent="0.15"/>
    <row r="121" spans="125:125" ht="13.5" hidden="1" customHeight="1" x14ac:dyDescent="0.15">
      <c r="DU121" s="259"/>
    </row>
  </sheetData>
  <sheetProtection algorithmName="SHA-512" hashValue="7fGxVnICz1qSUc3oSo86kIaSZMD63hkL6jVYV8kN3rrXEWA8jS8HrJizr/05DetRoiGnUCSuvsGpNtBg1oTjOw==" saltValue="T98nubbKZ8mWC+XZMuiI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SSr2SDTfa9u6HeJ/cu2GsYK+s8SHGNiCtVMPLMC0AKAE3Wr7lqLSxZXW2phViH1yG3IeOPx7TIh3YEEO9yMjqA==" saltValue="LGEkH39RxUFc8UpAgSxa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13.15</v>
      </c>
      <c r="G47" s="12">
        <v>13.01</v>
      </c>
      <c r="H47" s="12">
        <v>13.14</v>
      </c>
      <c r="I47" s="12">
        <v>14.86</v>
      </c>
      <c r="J47" s="13">
        <v>15.22</v>
      </c>
    </row>
    <row r="48" spans="2:10" ht="57.75" customHeight="1" x14ac:dyDescent="0.15">
      <c r="B48" s="14"/>
      <c r="C48" s="1177" t="s">
        <v>4</v>
      </c>
      <c r="D48" s="1177"/>
      <c r="E48" s="1178"/>
      <c r="F48" s="15">
        <v>0.88</v>
      </c>
      <c r="G48" s="16">
        <v>1.2</v>
      </c>
      <c r="H48" s="16">
        <v>2.2999999999999998</v>
      </c>
      <c r="I48" s="16">
        <v>3.93</v>
      </c>
      <c r="J48" s="17">
        <v>3.88</v>
      </c>
    </row>
    <row r="49" spans="2:10" ht="57.75" customHeight="1" thickBot="1" x14ac:dyDescent="0.2">
      <c r="B49" s="18"/>
      <c r="C49" s="1179" t="s">
        <v>5</v>
      </c>
      <c r="D49" s="1179"/>
      <c r="E49" s="1180"/>
      <c r="F49" s="19" t="s">
        <v>565</v>
      </c>
      <c r="G49" s="20">
        <v>0.33</v>
      </c>
      <c r="H49" s="20">
        <v>1.71</v>
      </c>
      <c r="I49" s="20">
        <v>4.22</v>
      </c>
      <c r="J49" s="21">
        <v>7.53</v>
      </c>
    </row>
    <row r="50" spans="2:10" x14ac:dyDescent="0.15"/>
  </sheetData>
  <sheetProtection algorithmName="SHA-512" hashValue="M0IrFb3ZRZvDxDRJ6SAg4K9VQC2Gkg+0MdcMTUaQ218iXECN3w3pIv5/mA0ZVIkxmHOSd5rToktuH6WY/GxcSw==" saltValue="BVvCBtvAaVQ9VWmsaADZ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566</v>
      </c>
      <c r="D34" s="1187"/>
      <c r="E34" s="1188"/>
      <c r="F34" s="32">
        <v>44.25</v>
      </c>
      <c r="G34" s="33">
        <v>43.43</v>
      </c>
      <c r="H34" s="33">
        <v>25.33</v>
      </c>
      <c r="I34" s="33">
        <v>23.27</v>
      </c>
      <c r="J34" s="34">
        <v>36.270000000000003</v>
      </c>
      <c r="K34" s="22"/>
      <c r="L34" s="22"/>
      <c r="M34" s="22"/>
      <c r="N34" s="22"/>
      <c r="O34" s="22"/>
      <c r="P34" s="22"/>
    </row>
    <row r="35" spans="1:16" ht="39" customHeight="1" x14ac:dyDescent="0.15">
      <c r="A35" s="22"/>
      <c r="B35" s="35"/>
      <c r="C35" s="1181" t="s">
        <v>567</v>
      </c>
      <c r="D35" s="1182"/>
      <c r="E35" s="1183"/>
      <c r="F35" s="36">
        <v>4.74</v>
      </c>
      <c r="G35" s="37">
        <v>5.76</v>
      </c>
      <c r="H35" s="37">
        <v>6.72</v>
      </c>
      <c r="I35" s="37">
        <v>7.61</v>
      </c>
      <c r="J35" s="38">
        <v>8.6199999999999992</v>
      </c>
      <c r="K35" s="22"/>
      <c r="L35" s="22"/>
      <c r="M35" s="22"/>
      <c r="N35" s="22"/>
      <c r="O35" s="22"/>
      <c r="P35" s="22"/>
    </row>
    <row r="36" spans="1:16" ht="39" customHeight="1" x14ac:dyDescent="0.15">
      <c r="A36" s="22"/>
      <c r="B36" s="35"/>
      <c r="C36" s="1181" t="s">
        <v>568</v>
      </c>
      <c r="D36" s="1182"/>
      <c r="E36" s="1183"/>
      <c r="F36" s="36">
        <v>0.61</v>
      </c>
      <c r="G36" s="37">
        <v>0.95</v>
      </c>
      <c r="H36" s="37">
        <v>2.08</v>
      </c>
      <c r="I36" s="37">
        <v>3.61</v>
      </c>
      <c r="J36" s="38">
        <v>3.58</v>
      </c>
      <c r="K36" s="22"/>
      <c r="L36" s="22"/>
      <c r="M36" s="22"/>
      <c r="N36" s="22"/>
      <c r="O36" s="22"/>
      <c r="P36" s="22"/>
    </row>
    <row r="37" spans="1:16" ht="39" customHeight="1" x14ac:dyDescent="0.15">
      <c r="A37" s="22"/>
      <c r="B37" s="35"/>
      <c r="C37" s="1181" t="s">
        <v>569</v>
      </c>
      <c r="D37" s="1182"/>
      <c r="E37" s="1183"/>
      <c r="F37" s="36">
        <v>0.69</v>
      </c>
      <c r="G37" s="37">
        <v>0</v>
      </c>
      <c r="H37" s="37">
        <v>0.2</v>
      </c>
      <c r="I37" s="37">
        <v>1.71</v>
      </c>
      <c r="J37" s="38">
        <v>0.82</v>
      </c>
      <c r="K37" s="22"/>
      <c r="L37" s="22"/>
      <c r="M37" s="22"/>
      <c r="N37" s="22"/>
      <c r="O37" s="22"/>
      <c r="P37" s="22"/>
    </row>
    <row r="38" spans="1:16" ht="39" customHeight="1" x14ac:dyDescent="0.15">
      <c r="A38" s="22"/>
      <c r="B38" s="35"/>
      <c r="C38" s="1181" t="s">
        <v>570</v>
      </c>
      <c r="D38" s="1182"/>
      <c r="E38" s="1183"/>
      <c r="F38" s="36">
        <v>1.84</v>
      </c>
      <c r="G38" s="37">
        <v>2.65</v>
      </c>
      <c r="H38" s="37">
        <v>3.56</v>
      </c>
      <c r="I38" s="37">
        <v>3.71</v>
      </c>
      <c r="J38" s="38">
        <v>0.75</v>
      </c>
      <c r="K38" s="22"/>
      <c r="L38" s="22"/>
      <c r="M38" s="22"/>
      <c r="N38" s="22"/>
      <c r="O38" s="22"/>
      <c r="P38" s="22"/>
    </row>
    <row r="39" spans="1:16" ht="39" customHeight="1" x14ac:dyDescent="0.15">
      <c r="A39" s="22"/>
      <c r="B39" s="35"/>
      <c r="C39" s="1181" t="s">
        <v>571</v>
      </c>
      <c r="D39" s="1182"/>
      <c r="E39" s="1183"/>
      <c r="F39" s="36">
        <v>0.26</v>
      </c>
      <c r="G39" s="37">
        <v>0.24</v>
      </c>
      <c r="H39" s="37">
        <v>0.19</v>
      </c>
      <c r="I39" s="37">
        <v>0.31</v>
      </c>
      <c r="J39" s="38">
        <v>0.28999999999999998</v>
      </c>
      <c r="K39" s="22"/>
      <c r="L39" s="22"/>
      <c r="M39" s="22"/>
      <c r="N39" s="22"/>
      <c r="O39" s="22"/>
      <c r="P39" s="22"/>
    </row>
    <row r="40" spans="1:16" ht="39" customHeight="1" x14ac:dyDescent="0.15">
      <c r="A40" s="22"/>
      <c r="B40" s="35"/>
      <c r="C40" s="1181" t="s">
        <v>572</v>
      </c>
      <c r="D40" s="1182"/>
      <c r="E40" s="1183"/>
      <c r="F40" s="36">
        <v>0.09</v>
      </c>
      <c r="G40" s="37">
        <v>0.08</v>
      </c>
      <c r="H40" s="37">
        <v>0.06</v>
      </c>
      <c r="I40" s="37">
        <v>0.05</v>
      </c>
      <c r="J40" s="38">
        <v>0.04</v>
      </c>
      <c r="K40" s="22"/>
      <c r="L40" s="22"/>
      <c r="M40" s="22"/>
      <c r="N40" s="22"/>
      <c r="O40" s="22"/>
      <c r="P40" s="22"/>
    </row>
    <row r="41" spans="1:16" ht="39" customHeight="1" x14ac:dyDescent="0.15">
      <c r="A41" s="22"/>
      <c r="B41" s="35"/>
      <c r="C41" s="1181" t="s">
        <v>573</v>
      </c>
      <c r="D41" s="1182"/>
      <c r="E41" s="1183"/>
      <c r="F41" s="36">
        <v>0.01</v>
      </c>
      <c r="G41" s="37">
        <v>0.01</v>
      </c>
      <c r="H41" s="37">
        <v>0</v>
      </c>
      <c r="I41" s="37">
        <v>0</v>
      </c>
      <c r="J41" s="38">
        <v>0.02</v>
      </c>
      <c r="K41" s="22"/>
      <c r="L41" s="22"/>
      <c r="M41" s="22"/>
      <c r="N41" s="22"/>
      <c r="O41" s="22"/>
      <c r="P41" s="22"/>
    </row>
    <row r="42" spans="1:16" ht="39" customHeight="1" x14ac:dyDescent="0.15">
      <c r="A42" s="22"/>
      <c r="B42" s="39"/>
      <c r="C42" s="1181" t="s">
        <v>574</v>
      </c>
      <c r="D42" s="1182"/>
      <c r="E42" s="1183"/>
      <c r="F42" s="36" t="s">
        <v>519</v>
      </c>
      <c r="G42" s="37" t="s">
        <v>519</v>
      </c>
      <c r="H42" s="37" t="s">
        <v>519</v>
      </c>
      <c r="I42" s="37" t="s">
        <v>519</v>
      </c>
      <c r="J42" s="38" t="s">
        <v>519</v>
      </c>
      <c r="K42" s="22"/>
      <c r="L42" s="22"/>
      <c r="M42" s="22"/>
      <c r="N42" s="22"/>
      <c r="O42" s="22"/>
      <c r="P42" s="22"/>
    </row>
    <row r="43" spans="1:16" ht="39" customHeight="1" thickBot="1" x14ac:dyDescent="0.2">
      <c r="A43" s="22"/>
      <c r="B43" s="40"/>
      <c r="C43" s="1184" t="s">
        <v>575</v>
      </c>
      <c r="D43" s="1185"/>
      <c r="E43" s="1186"/>
      <c r="F43" s="41">
        <v>0</v>
      </c>
      <c r="G43" s="42">
        <v>0</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h1pUNbckBBAYnz2Dms71e6cym03KftuevjprWK8QTbCpiadCAgQRPXdw6DTZqighVob0xATSGrARterHlzXTQ==" saltValue="FvWpLM/tAenmxRpzVciP5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4438</v>
      </c>
      <c r="L45" s="60">
        <v>4191</v>
      </c>
      <c r="M45" s="60">
        <v>4071</v>
      </c>
      <c r="N45" s="60">
        <v>3925</v>
      </c>
      <c r="O45" s="61">
        <v>3521</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519</v>
      </c>
      <c r="L46" s="64" t="s">
        <v>519</v>
      </c>
      <c r="M46" s="64" t="s">
        <v>519</v>
      </c>
      <c r="N46" s="64" t="s">
        <v>519</v>
      </c>
      <c r="O46" s="65" t="s">
        <v>519</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519</v>
      </c>
      <c r="L47" s="64" t="s">
        <v>519</v>
      </c>
      <c r="M47" s="64" t="s">
        <v>519</v>
      </c>
      <c r="N47" s="64" t="s">
        <v>519</v>
      </c>
      <c r="O47" s="65" t="s">
        <v>519</v>
      </c>
      <c r="P47" s="48"/>
      <c r="Q47" s="48"/>
      <c r="R47" s="48"/>
      <c r="S47" s="48"/>
      <c r="T47" s="48"/>
      <c r="U47" s="48"/>
    </row>
    <row r="48" spans="1:21" ht="30.75" customHeight="1" x14ac:dyDescent="0.15">
      <c r="A48" s="48"/>
      <c r="B48" s="1214"/>
      <c r="C48" s="1215"/>
      <c r="D48" s="62"/>
      <c r="E48" s="1191" t="s">
        <v>15</v>
      </c>
      <c r="F48" s="1191"/>
      <c r="G48" s="1191"/>
      <c r="H48" s="1191"/>
      <c r="I48" s="1191"/>
      <c r="J48" s="1192"/>
      <c r="K48" s="63">
        <v>412</v>
      </c>
      <c r="L48" s="64">
        <v>376</v>
      </c>
      <c r="M48" s="64">
        <v>342</v>
      </c>
      <c r="N48" s="64">
        <v>298</v>
      </c>
      <c r="O48" s="65">
        <v>299</v>
      </c>
      <c r="P48" s="48"/>
      <c r="Q48" s="48"/>
      <c r="R48" s="48"/>
      <c r="S48" s="48"/>
      <c r="T48" s="48"/>
      <c r="U48" s="48"/>
    </row>
    <row r="49" spans="1:21" ht="30.75" customHeight="1" x14ac:dyDescent="0.15">
      <c r="A49" s="48"/>
      <c r="B49" s="1214"/>
      <c r="C49" s="1215"/>
      <c r="D49" s="62"/>
      <c r="E49" s="1191" t="s">
        <v>16</v>
      </c>
      <c r="F49" s="1191"/>
      <c r="G49" s="1191"/>
      <c r="H49" s="1191"/>
      <c r="I49" s="1191"/>
      <c r="J49" s="1192"/>
      <c r="K49" s="63">
        <v>48</v>
      </c>
      <c r="L49" s="64">
        <v>51</v>
      </c>
      <c r="M49" s="64">
        <v>51</v>
      </c>
      <c r="N49" s="64">
        <v>51</v>
      </c>
      <c r="O49" s="65">
        <v>48</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519</v>
      </c>
      <c r="L50" s="64" t="s">
        <v>519</v>
      </c>
      <c r="M50" s="64" t="s">
        <v>519</v>
      </c>
      <c r="N50" s="64" t="s">
        <v>519</v>
      </c>
      <c r="O50" s="65" t="s">
        <v>519</v>
      </c>
      <c r="P50" s="48"/>
      <c r="Q50" s="48"/>
      <c r="R50" s="48"/>
      <c r="S50" s="48"/>
      <c r="T50" s="48"/>
      <c r="U50" s="48"/>
    </row>
    <row r="51" spans="1:21" ht="30.75" customHeight="1" x14ac:dyDescent="0.15">
      <c r="A51" s="48"/>
      <c r="B51" s="1216"/>
      <c r="C51" s="1217"/>
      <c r="D51" s="66"/>
      <c r="E51" s="1191" t="s">
        <v>18</v>
      </c>
      <c r="F51" s="1191"/>
      <c r="G51" s="1191"/>
      <c r="H51" s="1191"/>
      <c r="I51" s="1191"/>
      <c r="J51" s="1192"/>
      <c r="K51" s="63">
        <v>0</v>
      </c>
      <c r="L51" s="64">
        <v>0</v>
      </c>
      <c r="M51" s="64">
        <v>0</v>
      </c>
      <c r="N51" s="64">
        <v>0</v>
      </c>
      <c r="O51" s="65" t="s">
        <v>519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2873</v>
      </c>
      <c r="L52" s="64">
        <v>2795</v>
      </c>
      <c r="M52" s="64">
        <v>2829</v>
      </c>
      <c r="N52" s="64">
        <v>2873</v>
      </c>
      <c r="O52" s="65">
        <v>2652</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2025</v>
      </c>
      <c r="L53" s="69">
        <v>1823</v>
      </c>
      <c r="M53" s="69">
        <v>1635</v>
      </c>
      <c r="N53" s="69">
        <v>1401</v>
      </c>
      <c r="O53" s="70">
        <v>1216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1mcQUT0WnlTLKEbKiOwpJaO6EPA/EdSywIWOVfe7mv84scUJ2SidS55hleqMN3uFZVzLgWzsDwvMKLIImiVqA==" saltValue="hmGsFt++/qwV+93l84Ki1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32" t="s">
        <v>32</v>
      </c>
      <c r="C41" s="1233"/>
      <c r="D41" s="105"/>
      <c r="E41" s="1234" t="s">
        <v>33</v>
      </c>
      <c r="F41" s="1234"/>
      <c r="G41" s="1234"/>
      <c r="H41" s="1235"/>
      <c r="I41" s="355">
        <v>37209</v>
      </c>
      <c r="J41" s="356">
        <v>39428</v>
      </c>
      <c r="K41" s="356">
        <v>38196</v>
      </c>
      <c r="L41" s="356">
        <v>40740</v>
      </c>
      <c r="M41" s="357">
        <v>37000</v>
      </c>
    </row>
    <row r="42" spans="2:13" ht="27.75" customHeight="1" x14ac:dyDescent="0.15">
      <c r="B42" s="1222"/>
      <c r="C42" s="1223"/>
      <c r="D42" s="106"/>
      <c r="E42" s="1226" t="s">
        <v>34</v>
      </c>
      <c r="F42" s="1226"/>
      <c r="G42" s="1226"/>
      <c r="H42" s="1227"/>
      <c r="I42" s="358" t="s">
        <v>519</v>
      </c>
      <c r="J42" s="359" t="s">
        <v>519</v>
      </c>
      <c r="K42" s="359" t="s">
        <v>519</v>
      </c>
      <c r="L42" s="359" t="s">
        <v>519</v>
      </c>
      <c r="M42" s="360" t="s">
        <v>519</v>
      </c>
    </row>
    <row r="43" spans="2:13" ht="27.75" customHeight="1" x14ac:dyDescent="0.15">
      <c r="B43" s="1222"/>
      <c r="C43" s="1223"/>
      <c r="D43" s="106"/>
      <c r="E43" s="1226" t="s">
        <v>35</v>
      </c>
      <c r="F43" s="1226"/>
      <c r="G43" s="1226"/>
      <c r="H43" s="1227"/>
      <c r="I43" s="358">
        <v>5356</v>
      </c>
      <c r="J43" s="359">
        <v>4980</v>
      </c>
      <c r="K43" s="359">
        <v>4657</v>
      </c>
      <c r="L43" s="359">
        <v>4202</v>
      </c>
      <c r="M43" s="360">
        <v>3711</v>
      </c>
    </row>
    <row r="44" spans="2:13" ht="27.75" customHeight="1" x14ac:dyDescent="0.15">
      <c r="B44" s="1222"/>
      <c r="C44" s="1223"/>
      <c r="D44" s="106"/>
      <c r="E44" s="1226" t="s">
        <v>36</v>
      </c>
      <c r="F44" s="1226"/>
      <c r="G44" s="1226"/>
      <c r="H44" s="1227"/>
      <c r="I44" s="358">
        <v>292</v>
      </c>
      <c r="J44" s="359">
        <v>237</v>
      </c>
      <c r="K44" s="359">
        <v>188</v>
      </c>
      <c r="L44" s="359">
        <v>248</v>
      </c>
      <c r="M44" s="360">
        <v>257</v>
      </c>
    </row>
    <row r="45" spans="2:13" ht="27.75" customHeight="1" x14ac:dyDescent="0.15">
      <c r="B45" s="1222"/>
      <c r="C45" s="1223"/>
      <c r="D45" s="106"/>
      <c r="E45" s="1226" t="s">
        <v>37</v>
      </c>
      <c r="F45" s="1226"/>
      <c r="G45" s="1226"/>
      <c r="H45" s="1227"/>
      <c r="I45" s="358">
        <v>4160</v>
      </c>
      <c r="J45" s="359">
        <v>4137</v>
      </c>
      <c r="K45" s="359">
        <v>4089</v>
      </c>
      <c r="L45" s="359">
        <v>4020</v>
      </c>
      <c r="M45" s="360">
        <v>3907</v>
      </c>
    </row>
    <row r="46" spans="2:13" ht="27.75" customHeight="1" x14ac:dyDescent="0.15">
      <c r="B46" s="1222"/>
      <c r="C46" s="1223"/>
      <c r="D46" s="107"/>
      <c r="E46" s="1226" t="s">
        <v>38</v>
      </c>
      <c r="F46" s="1226"/>
      <c r="G46" s="1226"/>
      <c r="H46" s="1227"/>
      <c r="I46" s="358">
        <v>3</v>
      </c>
      <c r="J46" s="359" t="s">
        <v>519</v>
      </c>
      <c r="K46" s="359" t="s">
        <v>519</v>
      </c>
      <c r="L46" s="359" t="s">
        <v>519</v>
      </c>
      <c r="M46" s="360" t="s">
        <v>519</v>
      </c>
    </row>
    <row r="47" spans="2:13" ht="27.75" customHeight="1" x14ac:dyDescent="0.15">
      <c r="B47" s="1222"/>
      <c r="C47" s="1223"/>
      <c r="D47" s="108"/>
      <c r="E47" s="1236" t="s">
        <v>39</v>
      </c>
      <c r="F47" s="1237"/>
      <c r="G47" s="1237"/>
      <c r="H47" s="1238"/>
      <c r="I47" s="358" t="s">
        <v>519</v>
      </c>
      <c r="J47" s="359" t="s">
        <v>519</v>
      </c>
      <c r="K47" s="359" t="s">
        <v>519</v>
      </c>
      <c r="L47" s="359" t="s">
        <v>519</v>
      </c>
      <c r="M47" s="360" t="s">
        <v>519</v>
      </c>
    </row>
    <row r="48" spans="2:13" ht="27.75" customHeight="1" x14ac:dyDescent="0.15">
      <c r="B48" s="1222"/>
      <c r="C48" s="1223"/>
      <c r="D48" s="106"/>
      <c r="E48" s="1226" t="s">
        <v>40</v>
      </c>
      <c r="F48" s="1226"/>
      <c r="G48" s="1226"/>
      <c r="H48" s="1227"/>
      <c r="I48" s="358" t="s">
        <v>519</v>
      </c>
      <c r="J48" s="359" t="s">
        <v>519</v>
      </c>
      <c r="K48" s="359" t="s">
        <v>519</v>
      </c>
      <c r="L48" s="359" t="s">
        <v>519</v>
      </c>
      <c r="M48" s="360" t="s">
        <v>519</v>
      </c>
    </row>
    <row r="49" spans="2:13" ht="27.75" customHeight="1" x14ac:dyDescent="0.15">
      <c r="B49" s="1224"/>
      <c r="C49" s="1225"/>
      <c r="D49" s="106"/>
      <c r="E49" s="1226" t="s">
        <v>41</v>
      </c>
      <c r="F49" s="1226"/>
      <c r="G49" s="1226"/>
      <c r="H49" s="1227"/>
      <c r="I49" s="358" t="s">
        <v>519</v>
      </c>
      <c r="J49" s="359" t="s">
        <v>519</v>
      </c>
      <c r="K49" s="359" t="s">
        <v>519</v>
      </c>
      <c r="L49" s="359" t="s">
        <v>519</v>
      </c>
      <c r="M49" s="360" t="s">
        <v>519</v>
      </c>
    </row>
    <row r="50" spans="2:13" ht="27.75" customHeight="1" x14ac:dyDescent="0.15">
      <c r="B50" s="1220" t="s">
        <v>42</v>
      </c>
      <c r="C50" s="1221"/>
      <c r="D50" s="109"/>
      <c r="E50" s="1226" t="s">
        <v>43</v>
      </c>
      <c r="F50" s="1226"/>
      <c r="G50" s="1226"/>
      <c r="H50" s="1227"/>
      <c r="I50" s="358">
        <v>6495</v>
      </c>
      <c r="J50" s="359">
        <v>6304</v>
      </c>
      <c r="K50" s="359">
        <v>9467</v>
      </c>
      <c r="L50" s="359">
        <v>11136</v>
      </c>
      <c r="M50" s="360">
        <v>8975</v>
      </c>
    </row>
    <row r="51" spans="2:13" ht="27.75" customHeight="1" x14ac:dyDescent="0.15">
      <c r="B51" s="1222"/>
      <c r="C51" s="1223"/>
      <c r="D51" s="106"/>
      <c r="E51" s="1226" t="s">
        <v>44</v>
      </c>
      <c r="F51" s="1226"/>
      <c r="G51" s="1226"/>
      <c r="H51" s="1227"/>
      <c r="I51" s="358">
        <v>3866</v>
      </c>
      <c r="J51" s="359">
        <v>3631</v>
      </c>
      <c r="K51" s="359">
        <v>3512</v>
      </c>
      <c r="L51" s="359">
        <v>3816</v>
      </c>
      <c r="M51" s="360">
        <v>3001</v>
      </c>
    </row>
    <row r="52" spans="2:13" ht="27.75" customHeight="1" x14ac:dyDescent="0.15">
      <c r="B52" s="1224"/>
      <c r="C52" s="1225"/>
      <c r="D52" s="106"/>
      <c r="E52" s="1226" t="s">
        <v>45</v>
      </c>
      <c r="F52" s="1226"/>
      <c r="G52" s="1226"/>
      <c r="H52" s="1227"/>
      <c r="I52" s="358">
        <v>31547</v>
      </c>
      <c r="J52" s="359">
        <v>31979</v>
      </c>
      <c r="K52" s="359">
        <v>31714</v>
      </c>
      <c r="L52" s="359">
        <v>32281</v>
      </c>
      <c r="M52" s="360">
        <v>30916</v>
      </c>
    </row>
    <row r="53" spans="2:13" ht="27.75" customHeight="1" thickBot="1" x14ac:dyDescent="0.2">
      <c r="B53" s="1228" t="s">
        <v>46</v>
      </c>
      <c r="C53" s="1229"/>
      <c r="D53" s="110"/>
      <c r="E53" s="1230" t="s">
        <v>47</v>
      </c>
      <c r="F53" s="1230"/>
      <c r="G53" s="1230"/>
      <c r="H53" s="1231"/>
      <c r="I53" s="361">
        <v>5111</v>
      </c>
      <c r="J53" s="362">
        <v>6869</v>
      </c>
      <c r="K53" s="362">
        <v>2437</v>
      </c>
      <c r="L53" s="362">
        <v>1977</v>
      </c>
      <c r="M53" s="363">
        <v>1982</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btXEK86ChaA5czYnrCD8PL1wMMSZ43c5ild15ByEmhS/FefDvVphWTPfa+VTI5lYXNGqidixxwHxe87uXKOAUg==" saltValue="eixfPhULYI4J4f1Hbjfo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2526</v>
      </c>
      <c r="G55" s="122">
        <v>3027</v>
      </c>
      <c r="H55" s="123">
        <v>3028</v>
      </c>
    </row>
    <row r="56" spans="2:8" ht="52.5" customHeight="1" x14ac:dyDescent="0.15">
      <c r="B56" s="124"/>
      <c r="C56" s="1249" t="s">
        <v>51</v>
      </c>
      <c r="D56" s="1249"/>
      <c r="E56" s="1250"/>
      <c r="F56" s="125">
        <v>561</v>
      </c>
      <c r="G56" s="125">
        <v>1756</v>
      </c>
      <c r="H56" s="126">
        <v>976</v>
      </c>
    </row>
    <row r="57" spans="2:8" ht="53.25" customHeight="1" x14ac:dyDescent="0.15">
      <c r="B57" s="124"/>
      <c r="C57" s="1251" t="s">
        <v>52</v>
      </c>
      <c r="D57" s="1251"/>
      <c r="E57" s="1252"/>
      <c r="F57" s="127">
        <v>5134</v>
      </c>
      <c r="G57" s="127">
        <v>4960</v>
      </c>
      <c r="H57" s="128">
        <v>2636</v>
      </c>
    </row>
    <row r="58" spans="2:8" ht="45.75" customHeight="1" x14ac:dyDescent="0.15">
      <c r="B58" s="129"/>
      <c r="C58" s="1239" t="s">
        <v>594</v>
      </c>
      <c r="D58" s="1240"/>
      <c r="E58" s="1241"/>
      <c r="F58" s="130">
        <v>445</v>
      </c>
      <c r="G58" s="130">
        <v>648</v>
      </c>
      <c r="H58" s="131">
        <v>825</v>
      </c>
    </row>
    <row r="59" spans="2:8" ht="45.75" customHeight="1" x14ac:dyDescent="0.15">
      <c r="B59" s="129"/>
      <c r="C59" s="1239" t="s">
        <v>595</v>
      </c>
      <c r="D59" s="1240"/>
      <c r="E59" s="1241"/>
      <c r="F59" s="130">
        <v>1189</v>
      </c>
      <c r="G59" s="130">
        <v>772</v>
      </c>
      <c r="H59" s="131">
        <v>757</v>
      </c>
    </row>
    <row r="60" spans="2:8" ht="45.75" customHeight="1" x14ac:dyDescent="0.15">
      <c r="B60" s="129"/>
      <c r="C60" s="1239" t="s">
        <v>596</v>
      </c>
      <c r="D60" s="1240"/>
      <c r="E60" s="1241"/>
      <c r="F60" s="130">
        <v>355</v>
      </c>
      <c r="G60" s="130">
        <v>355</v>
      </c>
      <c r="H60" s="131">
        <v>355</v>
      </c>
    </row>
    <row r="61" spans="2:8" ht="45.75" customHeight="1" x14ac:dyDescent="0.15">
      <c r="B61" s="129"/>
      <c r="C61" s="1239" t="s">
        <v>597</v>
      </c>
      <c r="D61" s="1240"/>
      <c r="E61" s="1241"/>
      <c r="F61" s="130">
        <v>2806</v>
      </c>
      <c r="G61" s="130">
        <v>2806</v>
      </c>
      <c r="H61" s="131">
        <v>300</v>
      </c>
    </row>
    <row r="62" spans="2:8" ht="45.75" customHeight="1" thickBot="1" x14ac:dyDescent="0.2">
      <c r="B62" s="132"/>
      <c r="C62" s="1242" t="s">
        <v>598</v>
      </c>
      <c r="D62" s="1243"/>
      <c r="E62" s="1244"/>
      <c r="F62" s="133">
        <v>85</v>
      </c>
      <c r="G62" s="133">
        <v>111</v>
      </c>
      <c r="H62" s="134">
        <v>136</v>
      </c>
    </row>
    <row r="63" spans="2:8" ht="52.5" customHeight="1" thickBot="1" x14ac:dyDescent="0.2">
      <c r="B63" s="135"/>
      <c r="C63" s="1245" t="s">
        <v>53</v>
      </c>
      <c r="D63" s="1245"/>
      <c r="E63" s="1246"/>
      <c r="F63" s="136">
        <v>8221</v>
      </c>
      <c r="G63" s="136">
        <v>9742</v>
      </c>
      <c r="H63" s="137">
        <v>6640</v>
      </c>
    </row>
    <row r="64" spans="2:8" x14ac:dyDescent="0.15"/>
  </sheetData>
  <sheetProtection algorithmName="SHA-512" hashValue="BCRYfYp08bZ5uQagVqupqTNZrM5Zs2c5SMusy3eLkBdslfEa4dWReh9zR/Gm7JkLxQaky55bqPoOXxDBWACoQg==" saltValue="9VGY1P+IUknguiJD6iuN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586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599</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587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560</v>
      </c>
      <c r="BQ50" s="1259"/>
      <c r="BR50" s="1259"/>
      <c r="BS50" s="1259"/>
      <c r="BT50" s="1259"/>
      <c r="BU50" s="1259"/>
      <c r="BV50" s="1259"/>
      <c r="BW50" s="1259"/>
      <c r="BX50" s="1259" t="s">
        <v>561</v>
      </c>
      <c r="BY50" s="1259"/>
      <c r="BZ50" s="1259"/>
      <c r="CA50" s="1259"/>
      <c r="CB50" s="1259"/>
      <c r="CC50" s="1259"/>
      <c r="CD50" s="1259"/>
      <c r="CE50" s="1259"/>
      <c r="CF50" s="1259" t="s">
        <v>562</v>
      </c>
      <c r="CG50" s="1259"/>
      <c r="CH50" s="1259"/>
      <c r="CI50" s="1259"/>
      <c r="CJ50" s="1259"/>
      <c r="CK50" s="1259"/>
      <c r="CL50" s="1259"/>
      <c r="CM50" s="1259"/>
      <c r="CN50" s="1259" t="s">
        <v>563</v>
      </c>
      <c r="CO50" s="1259"/>
      <c r="CP50" s="1259"/>
      <c r="CQ50" s="1259"/>
      <c r="CR50" s="1259"/>
      <c r="CS50" s="1259"/>
      <c r="CT50" s="1259"/>
      <c r="CU50" s="1259"/>
      <c r="CV50" s="1259" t="s">
        <v>564</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588</v>
      </c>
      <c r="AO51" s="1258"/>
      <c r="AP51" s="1258"/>
      <c r="AQ51" s="1258"/>
      <c r="AR51" s="1258"/>
      <c r="AS51" s="1258"/>
      <c r="AT51" s="1258"/>
      <c r="AU51" s="1258"/>
      <c r="AV51" s="1258"/>
      <c r="AW51" s="1258"/>
      <c r="AX51" s="1258"/>
      <c r="AY51" s="1258"/>
      <c r="AZ51" s="1258"/>
      <c r="BA51" s="1258"/>
      <c r="BB51" s="1258" t="s">
        <v>589</v>
      </c>
      <c r="BC51" s="1258"/>
      <c r="BD51" s="1258"/>
      <c r="BE51" s="1258"/>
      <c r="BF51" s="1258"/>
      <c r="BG51" s="1258"/>
      <c r="BH51" s="1258"/>
      <c r="BI51" s="1258"/>
      <c r="BJ51" s="1258"/>
      <c r="BK51" s="1258"/>
      <c r="BL51" s="1258"/>
      <c r="BM51" s="1258"/>
      <c r="BN51" s="1258"/>
      <c r="BO51" s="1258"/>
      <c r="BP51" s="1255">
        <v>31.9</v>
      </c>
      <c r="BQ51" s="1255"/>
      <c r="BR51" s="1255"/>
      <c r="BS51" s="1255"/>
      <c r="BT51" s="1255"/>
      <c r="BU51" s="1255"/>
      <c r="BV51" s="1255"/>
      <c r="BW51" s="1255"/>
      <c r="BX51" s="1255">
        <v>42.3</v>
      </c>
      <c r="BY51" s="1255"/>
      <c r="BZ51" s="1255"/>
      <c r="CA51" s="1255"/>
      <c r="CB51" s="1255"/>
      <c r="CC51" s="1255"/>
      <c r="CD51" s="1255"/>
      <c r="CE51" s="1255"/>
      <c r="CF51" s="1255">
        <v>14.5</v>
      </c>
      <c r="CG51" s="1255"/>
      <c r="CH51" s="1255"/>
      <c r="CI51" s="1255"/>
      <c r="CJ51" s="1255"/>
      <c r="CK51" s="1255"/>
      <c r="CL51" s="1255"/>
      <c r="CM51" s="1255"/>
      <c r="CN51" s="1255">
        <v>11</v>
      </c>
      <c r="CO51" s="1255"/>
      <c r="CP51" s="1255"/>
      <c r="CQ51" s="1255"/>
      <c r="CR51" s="1255"/>
      <c r="CS51" s="1255"/>
      <c r="CT51" s="1255"/>
      <c r="CU51" s="1255"/>
      <c r="CV51" s="1255">
        <v>11.4</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590</v>
      </c>
      <c r="BC53" s="1258"/>
      <c r="BD53" s="1258"/>
      <c r="BE53" s="1258"/>
      <c r="BF53" s="1258"/>
      <c r="BG53" s="1258"/>
      <c r="BH53" s="1258"/>
      <c r="BI53" s="1258"/>
      <c r="BJ53" s="1258"/>
      <c r="BK53" s="1258"/>
      <c r="BL53" s="1258"/>
      <c r="BM53" s="1258"/>
      <c r="BN53" s="1258"/>
      <c r="BO53" s="1258"/>
      <c r="BP53" s="1255">
        <v>76.099999999999994</v>
      </c>
      <c r="BQ53" s="1255"/>
      <c r="BR53" s="1255"/>
      <c r="BS53" s="1255"/>
      <c r="BT53" s="1255"/>
      <c r="BU53" s="1255"/>
      <c r="BV53" s="1255"/>
      <c r="BW53" s="1255"/>
      <c r="BX53" s="1255">
        <v>75.900000000000006</v>
      </c>
      <c r="BY53" s="1255"/>
      <c r="BZ53" s="1255"/>
      <c r="CA53" s="1255"/>
      <c r="CB53" s="1255"/>
      <c r="CC53" s="1255"/>
      <c r="CD53" s="1255"/>
      <c r="CE53" s="1255"/>
      <c r="CF53" s="1255">
        <v>76.5</v>
      </c>
      <c r="CG53" s="1255"/>
      <c r="CH53" s="1255"/>
      <c r="CI53" s="1255"/>
      <c r="CJ53" s="1255"/>
      <c r="CK53" s="1255"/>
      <c r="CL53" s="1255"/>
      <c r="CM53" s="1255"/>
      <c r="CN53" s="1255">
        <v>78.3</v>
      </c>
      <c r="CO53" s="1255"/>
      <c r="CP53" s="1255"/>
      <c r="CQ53" s="1255"/>
      <c r="CR53" s="1255"/>
      <c r="CS53" s="1255"/>
      <c r="CT53" s="1255"/>
      <c r="CU53" s="1255"/>
      <c r="CV53" s="1255">
        <v>77.400000000000006</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591</v>
      </c>
      <c r="AO55" s="1259"/>
      <c r="AP55" s="1259"/>
      <c r="AQ55" s="1259"/>
      <c r="AR55" s="1259"/>
      <c r="AS55" s="1259"/>
      <c r="AT55" s="1259"/>
      <c r="AU55" s="1259"/>
      <c r="AV55" s="1259"/>
      <c r="AW55" s="1259"/>
      <c r="AX55" s="1259"/>
      <c r="AY55" s="1259"/>
      <c r="AZ55" s="1259"/>
      <c r="BA55" s="1259"/>
      <c r="BB55" s="1258" t="s">
        <v>589</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590</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592</v>
      </c>
    </row>
    <row r="64" spans="1:109" x14ac:dyDescent="0.15">
      <c r="B64" s="372"/>
      <c r="G64" s="379"/>
      <c r="I64" s="392"/>
      <c r="J64" s="392"/>
      <c r="K64" s="392"/>
      <c r="L64" s="392"/>
      <c r="M64" s="392"/>
      <c r="N64" s="393"/>
      <c r="AM64" s="379"/>
      <c r="AN64" s="379" t="s">
        <v>586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587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560</v>
      </c>
      <c r="BQ72" s="1259"/>
      <c r="BR72" s="1259"/>
      <c r="BS72" s="1259"/>
      <c r="BT72" s="1259"/>
      <c r="BU72" s="1259"/>
      <c r="BV72" s="1259"/>
      <c r="BW72" s="1259"/>
      <c r="BX72" s="1259" t="s">
        <v>561</v>
      </c>
      <c r="BY72" s="1259"/>
      <c r="BZ72" s="1259"/>
      <c r="CA72" s="1259"/>
      <c r="CB72" s="1259"/>
      <c r="CC72" s="1259"/>
      <c r="CD72" s="1259"/>
      <c r="CE72" s="1259"/>
      <c r="CF72" s="1259" t="s">
        <v>562</v>
      </c>
      <c r="CG72" s="1259"/>
      <c r="CH72" s="1259"/>
      <c r="CI72" s="1259"/>
      <c r="CJ72" s="1259"/>
      <c r="CK72" s="1259"/>
      <c r="CL72" s="1259"/>
      <c r="CM72" s="1259"/>
      <c r="CN72" s="1259" t="s">
        <v>563</v>
      </c>
      <c r="CO72" s="1259"/>
      <c r="CP72" s="1259"/>
      <c r="CQ72" s="1259"/>
      <c r="CR72" s="1259"/>
      <c r="CS72" s="1259"/>
      <c r="CT72" s="1259"/>
      <c r="CU72" s="1259"/>
      <c r="CV72" s="1259" t="s">
        <v>564</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588</v>
      </c>
      <c r="AO73" s="1258"/>
      <c r="AP73" s="1258"/>
      <c r="AQ73" s="1258"/>
      <c r="AR73" s="1258"/>
      <c r="AS73" s="1258"/>
      <c r="AT73" s="1258"/>
      <c r="AU73" s="1258"/>
      <c r="AV73" s="1258"/>
      <c r="AW73" s="1258"/>
      <c r="AX73" s="1258"/>
      <c r="AY73" s="1258"/>
      <c r="AZ73" s="1258"/>
      <c r="BA73" s="1258"/>
      <c r="BB73" s="1258" t="s">
        <v>589</v>
      </c>
      <c r="BC73" s="1258"/>
      <c r="BD73" s="1258"/>
      <c r="BE73" s="1258"/>
      <c r="BF73" s="1258"/>
      <c r="BG73" s="1258"/>
      <c r="BH73" s="1258"/>
      <c r="BI73" s="1258"/>
      <c r="BJ73" s="1258"/>
      <c r="BK73" s="1258"/>
      <c r="BL73" s="1258"/>
      <c r="BM73" s="1258"/>
      <c r="BN73" s="1258"/>
      <c r="BO73" s="1258"/>
      <c r="BP73" s="1255">
        <v>31.9</v>
      </c>
      <c r="BQ73" s="1255"/>
      <c r="BR73" s="1255"/>
      <c r="BS73" s="1255"/>
      <c r="BT73" s="1255"/>
      <c r="BU73" s="1255"/>
      <c r="BV73" s="1255"/>
      <c r="BW73" s="1255"/>
      <c r="BX73" s="1255">
        <v>42.3</v>
      </c>
      <c r="BY73" s="1255"/>
      <c r="BZ73" s="1255"/>
      <c r="CA73" s="1255"/>
      <c r="CB73" s="1255"/>
      <c r="CC73" s="1255"/>
      <c r="CD73" s="1255"/>
      <c r="CE73" s="1255"/>
      <c r="CF73" s="1255">
        <v>14.5</v>
      </c>
      <c r="CG73" s="1255"/>
      <c r="CH73" s="1255"/>
      <c r="CI73" s="1255"/>
      <c r="CJ73" s="1255"/>
      <c r="CK73" s="1255"/>
      <c r="CL73" s="1255"/>
      <c r="CM73" s="1255"/>
      <c r="CN73" s="1255">
        <v>11</v>
      </c>
      <c r="CO73" s="1255"/>
      <c r="CP73" s="1255"/>
      <c r="CQ73" s="1255"/>
      <c r="CR73" s="1255"/>
      <c r="CS73" s="1255"/>
      <c r="CT73" s="1255"/>
      <c r="CU73" s="1255"/>
      <c r="CV73" s="1255">
        <v>11.4</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593</v>
      </c>
      <c r="BC75" s="1258"/>
      <c r="BD75" s="1258"/>
      <c r="BE75" s="1258"/>
      <c r="BF75" s="1258"/>
      <c r="BG75" s="1258"/>
      <c r="BH75" s="1258"/>
      <c r="BI75" s="1258"/>
      <c r="BJ75" s="1258"/>
      <c r="BK75" s="1258"/>
      <c r="BL75" s="1258"/>
      <c r="BM75" s="1258"/>
      <c r="BN75" s="1258"/>
      <c r="BO75" s="1258"/>
      <c r="BP75" s="1255">
        <v>12.6</v>
      </c>
      <c r="BQ75" s="1255"/>
      <c r="BR75" s="1255"/>
      <c r="BS75" s="1255"/>
      <c r="BT75" s="1255"/>
      <c r="BU75" s="1255"/>
      <c r="BV75" s="1255"/>
      <c r="BW75" s="1255"/>
      <c r="BX75" s="1255">
        <v>12.3</v>
      </c>
      <c r="BY75" s="1255"/>
      <c r="BZ75" s="1255"/>
      <c r="CA75" s="1255"/>
      <c r="CB75" s="1255"/>
      <c r="CC75" s="1255"/>
      <c r="CD75" s="1255"/>
      <c r="CE75" s="1255"/>
      <c r="CF75" s="1255">
        <v>11.2</v>
      </c>
      <c r="CG75" s="1255"/>
      <c r="CH75" s="1255"/>
      <c r="CI75" s="1255"/>
      <c r="CJ75" s="1255"/>
      <c r="CK75" s="1255"/>
      <c r="CL75" s="1255"/>
      <c r="CM75" s="1255"/>
      <c r="CN75" s="1255">
        <v>9.6</v>
      </c>
      <c r="CO75" s="1255"/>
      <c r="CP75" s="1255"/>
      <c r="CQ75" s="1255"/>
      <c r="CR75" s="1255"/>
      <c r="CS75" s="1255"/>
      <c r="CT75" s="1255"/>
      <c r="CU75" s="1255"/>
      <c r="CV75" s="1255">
        <v>8.1</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591</v>
      </c>
      <c r="AO77" s="1259"/>
      <c r="AP77" s="1259"/>
      <c r="AQ77" s="1259"/>
      <c r="AR77" s="1259"/>
      <c r="AS77" s="1259"/>
      <c r="AT77" s="1259"/>
      <c r="AU77" s="1259"/>
      <c r="AV77" s="1259"/>
      <c r="AW77" s="1259"/>
      <c r="AX77" s="1259"/>
      <c r="AY77" s="1259"/>
      <c r="AZ77" s="1259"/>
      <c r="BA77" s="1259"/>
      <c r="BB77" s="1258" t="s">
        <v>589</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593</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i1WHIv9jSaQjoo8D2GIKLhhu0Q7E2tU1SbpAcjSp+80O0AD8ml0Z2iRtB1fDtgVJ9V9OG6JZR6oYDiImXvxpBA==" saltValue="sxG5hLUCgRbONeEWVnsqJ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Ou0XN8Dt5iNHOEd1+MUwKId78zUzirJ8fXQ1LZcFhwIiKDjLQ8fLUjvPo3X30r5zqASEc63E97U7M+uLLX9Bxw==" saltValue="CHmlT+lhohnIAliIuZwZr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uXsdYctZNprhbHs8D4F1AV06jA+zLSRYxVbz5rrvZMSiJwE2bmhVvjXamtPjVUjKu7KgJQ+iu+ULW6ygt9PeYw==" saltValue="Y32W1M365f6p7DQepxWW0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17993</v>
      </c>
      <c r="E3" s="156"/>
      <c r="F3" s="157">
        <v>41934</v>
      </c>
      <c r="G3" s="158"/>
      <c r="H3" s="159"/>
    </row>
    <row r="4" spans="1:8" x14ac:dyDescent="0.15">
      <c r="A4" s="160"/>
      <c r="B4" s="161"/>
      <c r="C4" s="162"/>
      <c r="D4" s="163">
        <v>8867</v>
      </c>
      <c r="E4" s="164"/>
      <c r="F4" s="165">
        <v>23352</v>
      </c>
      <c r="G4" s="166"/>
      <c r="H4" s="167"/>
    </row>
    <row r="5" spans="1:8" x14ac:dyDescent="0.15">
      <c r="A5" s="148" t="s">
        <v>552</v>
      </c>
      <c r="B5" s="153"/>
      <c r="C5" s="154"/>
      <c r="D5" s="155">
        <v>86798</v>
      </c>
      <c r="E5" s="156"/>
      <c r="F5" s="157">
        <v>45588</v>
      </c>
      <c r="G5" s="158"/>
      <c r="H5" s="159"/>
    </row>
    <row r="6" spans="1:8" x14ac:dyDescent="0.15">
      <c r="A6" s="160"/>
      <c r="B6" s="161"/>
      <c r="C6" s="162"/>
      <c r="D6" s="163">
        <v>69718</v>
      </c>
      <c r="E6" s="164"/>
      <c r="F6" s="165">
        <v>24150</v>
      </c>
      <c r="G6" s="166"/>
      <c r="H6" s="167"/>
    </row>
    <row r="7" spans="1:8" x14ac:dyDescent="0.15">
      <c r="A7" s="148" t="s">
        <v>553</v>
      </c>
      <c r="B7" s="153"/>
      <c r="C7" s="154"/>
      <c r="D7" s="155">
        <v>39271</v>
      </c>
      <c r="E7" s="156"/>
      <c r="F7" s="157">
        <v>45483</v>
      </c>
      <c r="G7" s="158"/>
      <c r="H7" s="159"/>
    </row>
    <row r="8" spans="1:8" x14ac:dyDescent="0.15">
      <c r="A8" s="160"/>
      <c r="B8" s="161"/>
      <c r="C8" s="162"/>
      <c r="D8" s="163">
        <v>18460</v>
      </c>
      <c r="E8" s="164"/>
      <c r="F8" s="165">
        <v>24241</v>
      </c>
      <c r="G8" s="166"/>
      <c r="H8" s="167"/>
    </row>
    <row r="9" spans="1:8" x14ac:dyDescent="0.15">
      <c r="A9" s="148" t="s">
        <v>554</v>
      </c>
      <c r="B9" s="153"/>
      <c r="C9" s="154"/>
      <c r="D9" s="155">
        <v>90859</v>
      </c>
      <c r="E9" s="156"/>
      <c r="F9" s="157">
        <v>45945</v>
      </c>
      <c r="G9" s="158"/>
      <c r="H9" s="159"/>
    </row>
    <row r="10" spans="1:8" x14ac:dyDescent="0.15">
      <c r="A10" s="160"/>
      <c r="B10" s="161"/>
      <c r="C10" s="162"/>
      <c r="D10" s="163">
        <v>71524</v>
      </c>
      <c r="E10" s="164"/>
      <c r="F10" s="165">
        <v>25180</v>
      </c>
      <c r="G10" s="166"/>
      <c r="H10" s="167"/>
    </row>
    <row r="11" spans="1:8" x14ac:dyDescent="0.15">
      <c r="A11" s="148" t="s">
        <v>555</v>
      </c>
      <c r="B11" s="153"/>
      <c r="C11" s="154"/>
      <c r="D11" s="155">
        <v>27969</v>
      </c>
      <c r="E11" s="156"/>
      <c r="F11" s="157">
        <v>44475</v>
      </c>
      <c r="G11" s="158"/>
      <c r="H11" s="159"/>
    </row>
    <row r="12" spans="1:8" x14ac:dyDescent="0.15">
      <c r="A12" s="160"/>
      <c r="B12" s="161"/>
      <c r="C12" s="168"/>
      <c r="D12" s="163">
        <v>14717</v>
      </c>
      <c r="E12" s="164"/>
      <c r="F12" s="165">
        <v>24780</v>
      </c>
      <c r="G12" s="166"/>
      <c r="H12" s="167"/>
    </row>
    <row r="13" spans="1:8" x14ac:dyDescent="0.15">
      <c r="A13" s="148"/>
      <c r="B13" s="153"/>
      <c r="C13" s="169"/>
      <c r="D13" s="170">
        <v>52578</v>
      </c>
      <c r="E13" s="171"/>
      <c r="F13" s="172">
        <v>44685</v>
      </c>
      <c r="G13" s="173"/>
      <c r="H13" s="159"/>
    </row>
    <row r="14" spans="1:8" x14ac:dyDescent="0.15">
      <c r="A14" s="160"/>
      <c r="B14" s="161"/>
      <c r="C14" s="162"/>
      <c r="D14" s="163">
        <v>36657</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0.88</v>
      </c>
      <c r="C19" s="174">
        <f>ROUND(VALUE(SUBSTITUTE(実質収支比率等に係る経年分析!G$48,"▲","-")),2)</f>
        <v>1.2</v>
      </c>
      <c r="D19" s="174">
        <f>ROUND(VALUE(SUBSTITUTE(実質収支比率等に係る経年分析!H$48,"▲","-")),2)</f>
        <v>2.2999999999999998</v>
      </c>
      <c r="E19" s="174">
        <f>ROUND(VALUE(SUBSTITUTE(実質収支比率等に係る経年分析!I$48,"▲","-")),2)</f>
        <v>3.93</v>
      </c>
      <c r="F19" s="174">
        <f>ROUND(VALUE(SUBSTITUTE(実質収支比率等に係る経年分析!J$48,"▲","-")),2)</f>
        <v>3.88</v>
      </c>
    </row>
    <row r="20" spans="1:11" x14ac:dyDescent="0.15">
      <c r="A20" s="174" t="s">
        <v>57</v>
      </c>
      <c r="B20" s="174">
        <f>ROUND(VALUE(SUBSTITUTE(実質収支比率等に係る経年分析!F$47,"▲","-")),2)</f>
        <v>13.15</v>
      </c>
      <c r="C20" s="174">
        <f>ROUND(VALUE(SUBSTITUTE(実質収支比率等に係る経年分析!G$47,"▲","-")),2)</f>
        <v>13.01</v>
      </c>
      <c r="D20" s="174">
        <f>ROUND(VALUE(SUBSTITUTE(実質収支比率等に係る経年分析!H$47,"▲","-")),2)</f>
        <v>13.14</v>
      </c>
      <c r="E20" s="174">
        <f>ROUND(VALUE(SUBSTITUTE(実質収支比率等に係る経年分析!I$47,"▲","-")),2)</f>
        <v>14.86</v>
      </c>
      <c r="F20" s="174">
        <f>ROUND(VALUE(SUBSTITUTE(実質収支比率等に係る経年分析!J$47,"▲","-")),2)</f>
        <v>15.22</v>
      </c>
    </row>
    <row r="21" spans="1:11" x14ac:dyDescent="0.15">
      <c r="A21" s="174" t="s">
        <v>58</v>
      </c>
      <c r="B21" s="174">
        <f>IF(ISNUMBER(VALUE(SUBSTITUTE(実質収支比率等に係る経年分析!F$49,"▲","-"))),ROUND(VALUE(SUBSTITUTE(実質収支比率等に係る経年分析!F$49,"▲","-")),2),NA())</f>
        <v>-2.63</v>
      </c>
      <c r="C21" s="174">
        <f>IF(ISNUMBER(VALUE(SUBSTITUTE(実質収支比率等に係る経年分析!G$49,"▲","-"))),ROUND(VALUE(SUBSTITUTE(実質収支比率等に係る経年分析!G$49,"▲","-")),2),NA())</f>
        <v>0.33</v>
      </c>
      <c r="D21" s="174">
        <f>IF(ISNUMBER(VALUE(SUBSTITUTE(実質収支比率等に係る経年分析!H$49,"▲","-"))),ROUND(VALUE(SUBSTITUTE(実質収支比率等に係る経年分析!H$49,"▲","-")),2),NA())</f>
        <v>1.71</v>
      </c>
      <c r="E21" s="174">
        <f>IF(ISNUMBER(VALUE(SUBSTITUTE(実質収支比率等に係る経年分析!I$49,"▲","-"))),ROUND(VALUE(SUBSTITUTE(実質収支比率等に係る経年分析!I$49,"▲","-")),2),NA())</f>
        <v>4.22</v>
      </c>
      <c r="F21" s="174">
        <f>IF(ISNUMBER(VALUE(SUBSTITUTE(実質収支比率等に係る経年分析!J$49,"▲","-"))),ROUND(VALUE(SUBSTITUTE(実質収支比率等に係る経年分析!J$49,"▲","-")),2),NA())</f>
        <v>7.53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介護サービス事業特別会計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15">
      <c r="A31" s="175" t="str">
        <f>IF(連結実質赤字比率に係る赤字・黒字の構成分析!C$39="",NA(),連結実質赤字比率に係る赤字・黒字の構成分析!C$39)</f>
        <v>公園墓地事業特別会計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3.56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3.71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3.58</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8.6199999999999992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44.25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43.43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36.270000000000003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2873</v>
      </c>
      <c r="E42" s="176"/>
      <c r="F42" s="176"/>
      <c r="G42" s="176">
        <f>'実質公債費比率（分子）の構造'!L$52</f>
        <v>2795</v>
      </c>
      <c r="H42" s="176"/>
      <c r="I42" s="176"/>
      <c r="J42" s="176">
        <f>'実質公債費比率（分子）の構造'!M$52</f>
        <v>2829</v>
      </c>
      <c r="K42" s="176"/>
      <c r="L42" s="176"/>
      <c r="M42" s="176">
        <f>'実質公債費比率（分子）の構造'!N$52</f>
        <v>2873</v>
      </c>
      <c r="N42" s="176"/>
      <c r="O42" s="176"/>
      <c r="P42" s="176">
        <f>'実質公債費比率（分子）の構造'!O$52</f>
        <v>2652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48</v>
      </c>
      <c r="C45" s="176"/>
      <c r="D45" s="176"/>
      <c r="E45" s="176">
        <f>'実質公債費比率（分子）の構造'!L$49</f>
        <v>51</v>
      </c>
      <c r="F45" s="176"/>
      <c r="G45" s="176"/>
      <c r="H45" s="176">
        <f>'実質公債費比率（分子）の構造'!M$49</f>
        <v>51</v>
      </c>
      <c r="I45" s="176"/>
      <c r="J45" s="176"/>
      <c r="K45" s="176">
        <f>'実質公債費比率（分子）の構造'!N$49</f>
        <v>51</v>
      </c>
      <c r="L45" s="176"/>
      <c r="M45" s="176"/>
      <c r="N45" s="176">
        <f>'実質公債費比率（分子）の構造'!O$49</f>
        <v>48</v>
      </c>
      <c r="O45" s="176"/>
      <c r="P45" s="176"/>
    </row>
    <row r="46" spans="1:16" x14ac:dyDescent="0.15">
      <c r="A46" s="176" t="s">
        <v>69</v>
      </c>
      <c r="B46" s="176">
        <f>'実質公債費比率（分子）の構造'!K$48</f>
        <v>412</v>
      </c>
      <c r="C46" s="176"/>
      <c r="D46" s="176"/>
      <c r="E46" s="176">
        <f>'実質公債費比率（分子）の構造'!L$48</f>
        <v>376</v>
      </c>
      <c r="F46" s="176"/>
      <c r="G46" s="176"/>
      <c r="H46" s="176">
        <f>'実質公債費比率（分子）の構造'!M$48</f>
        <v>342</v>
      </c>
      <c r="I46" s="176"/>
      <c r="J46" s="176"/>
      <c r="K46" s="176">
        <f>'実質公債費比率（分子）の構造'!N$48</f>
        <v>298</v>
      </c>
      <c r="L46" s="176"/>
      <c r="M46" s="176"/>
      <c r="N46" s="176">
        <f>'実質公債費比率（分子）の構造'!O$48</f>
        <v>299</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4438</v>
      </c>
      <c r="C49" s="176"/>
      <c r="D49" s="176"/>
      <c r="E49" s="176">
        <f>'実質公債費比率（分子）の構造'!L$45</f>
        <v>4191</v>
      </c>
      <c r="F49" s="176"/>
      <c r="G49" s="176"/>
      <c r="H49" s="176">
        <f>'実質公債費比率（分子）の構造'!M$45</f>
        <v>4071</v>
      </c>
      <c r="I49" s="176"/>
      <c r="J49" s="176"/>
      <c r="K49" s="176">
        <f>'実質公債費比率（分子）の構造'!N$45</f>
        <v>3925</v>
      </c>
      <c r="L49" s="176"/>
      <c r="M49" s="176"/>
      <c r="N49" s="176">
        <f>'実質公債費比率（分子）の構造'!O$45</f>
        <v>3521</v>
      </c>
      <c r="O49" s="176"/>
      <c r="P49" s="176"/>
    </row>
    <row r="50" spans="1:16" x14ac:dyDescent="0.15">
      <c r="A50" s="176" t="s">
        <v>72</v>
      </c>
      <c r="B50" s="176" t="e">
        <f>NA()</f>
        <v>#N/A</v>
      </c>
      <c r="C50" s="176">
        <f>IF(ISNUMBER('実質公債費比率（分子）の構造'!K$53),'実質公債費比率（分子）の構造'!K$53,NA())</f>
        <v>2025</v>
      </c>
      <c r="D50" s="176" t="e">
        <f>NA()</f>
        <v>#N/A</v>
      </c>
      <c r="E50" s="176" t="e">
        <f>NA()</f>
        <v>#N/A</v>
      </c>
      <c r="F50" s="176">
        <f>IF(ISNUMBER('実質公債費比率（分子）の構造'!L$53),'実質公債費比率（分子）の構造'!L$53,NA())</f>
        <v>1823</v>
      </c>
      <c r="G50" s="176" t="e">
        <f>NA()</f>
        <v>#N/A</v>
      </c>
      <c r="H50" s="176" t="e">
        <f>NA()</f>
        <v>#N/A</v>
      </c>
      <c r="I50" s="176">
        <f>IF(ISNUMBER('実質公債費比率（分子）の構造'!M$53),'実質公債費比率（分子）の構造'!M$53,NA())</f>
        <v>1635</v>
      </c>
      <c r="J50" s="176" t="e">
        <f>NA()</f>
        <v>#N/A</v>
      </c>
      <c r="K50" s="176" t="e">
        <f>NA()</f>
        <v>#N/A</v>
      </c>
      <c r="L50" s="176">
        <f>IF(ISNUMBER('実質公債費比率（分子）の構造'!N$53),'実質公債費比率（分子）の構造'!N$53,NA())</f>
        <v>1401</v>
      </c>
      <c r="M50" s="176" t="e">
        <f>NA()</f>
        <v>#N/A</v>
      </c>
      <c r="N50" s="176" t="e">
        <f>NA()</f>
        <v>#N/A</v>
      </c>
      <c r="O50" s="176">
        <f>IF(ISNUMBER('実質公債費比率（分子）の構造'!O$53),'実質公債費比率（分子）の構造'!O$53,NA())</f>
        <v>1216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31547</v>
      </c>
      <c r="E56" s="175"/>
      <c r="F56" s="175"/>
      <c r="G56" s="175">
        <f>'将来負担比率（分子）の構造'!J$52</f>
        <v>31979</v>
      </c>
      <c r="H56" s="175"/>
      <c r="I56" s="175"/>
      <c r="J56" s="175">
        <f>'将来負担比率（分子）の構造'!K$52</f>
        <v>31714</v>
      </c>
      <c r="K56" s="175"/>
      <c r="L56" s="175"/>
      <c r="M56" s="175">
        <f>'将来負担比率（分子）の構造'!L$52</f>
        <v>32281</v>
      </c>
      <c r="N56" s="175"/>
      <c r="O56" s="175"/>
      <c r="P56" s="175">
        <f>'将来負担比率（分子）の構造'!M$52</f>
        <v>30916</v>
      </c>
    </row>
    <row r="57" spans="1:16" x14ac:dyDescent="0.15">
      <c r="A57" s="175" t="s">
        <v>44</v>
      </c>
      <c r="B57" s="175"/>
      <c r="C57" s="175"/>
      <c r="D57" s="175">
        <f>'将来負担比率（分子）の構造'!I$51</f>
        <v>3866</v>
      </c>
      <c r="E57" s="175"/>
      <c r="F57" s="175"/>
      <c r="G57" s="175">
        <f>'将来負担比率（分子）の構造'!J$51</f>
        <v>3631</v>
      </c>
      <c r="H57" s="175"/>
      <c r="I57" s="175"/>
      <c r="J57" s="175">
        <f>'将来負担比率（分子）の構造'!K$51</f>
        <v>3512</v>
      </c>
      <c r="K57" s="175"/>
      <c r="L57" s="175"/>
      <c r="M57" s="175">
        <f>'将来負担比率（分子）の構造'!L$51</f>
        <v>3816</v>
      </c>
      <c r="N57" s="175"/>
      <c r="O57" s="175"/>
      <c r="P57" s="175">
        <f>'将来負担比率（分子）の構造'!M$51</f>
        <v>3001</v>
      </c>
    </row>
    <row r="58" spans="1:16" x14ac:dyDescent="0.15">
      <c r="A58" s="175" t="s">
        <v>43</v>
      </c>
      <c r="B58" s="175"/>
      <c r="C58" s="175"/>
      <c r="D58" s="175">
        <f>'将来負担比率（分子）の構造'!I$50</f>
        <v>6495</v>
      </c>
      <c r="E58" s="175"/>
      <c r="F58" s="175"/>
      <c r="G58" s="175">
        <f>'将来負担比率（分子）の構造'!J$50</f>
        <v>6304</v>
      </c>
      <c r="H58" s="175"/>
      <c r="I58" s="175"/>
      <c r="J58" s="175">
        <f>'将来負担比率（分子）の構造'!K$50</f>
        <v>9467</v>
      </c>
      <c r="K58" s="175"/>
      <c r="L58" s="175"/>
      <c r="M58" s="175">
        <f>'将来負担比率（分子）の構造'!L$50</f>
        <v>11136</v>
      </c>
      <c r="N58" s="175"/>
      <c r="O58" s="175"/>
      <c r="P58" s="175">
        <f>'将来負担比率（分子）の構造'!M$50</f>
        <v>8975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4160</v>
      </c>
      <c r="C62" s="175"/>
      <c r="D62" s="175"/>
      <c r="E62" s="175">
        <f>'将来負担比率（分子）の構造'!J$45</f>
        <v>4137</v>
      </c>
      <c r="F62" s="175"/>
      <c r="G62" s="175"/>
      <c r="H62" s="175">
        <f>'将来負担比率（分子）の構造'!K$45</f>
        <v>4089</v>
      </c>
      <c r="I62" s="175"/>
      <c r="J62" s="175"/>
      <c r="K62" s="175">
        <f>'将来負担比率（分子）の構造'!L$45</f>
        <v>4020</v>
      </c>
      <c r="L62" s="175"/>
      <c r="M62" s="175"/>
      <c r="N62" s="175">
        <f>'将来負担比率（分子）の構造'!M$45</f>
        <v>3907</v>
      </c>
      <c r="O62" s="175"/>
      <c r="P62" s="175"/>
    </row>
    <row r="63" spans="1:16" x14ac:dyDescent="0.15">
      <c r="A63" s="175" t="s">
        <v>36</v>
      </c>
      <c r="B63" s="175">
        <f>'将来負担比率（分子）の構造'!I$44</f>
        <v>292</v>
      </c>
      <c r="C63" s="175"/>
      <c r="D63" s="175"/>
      <c r="E63" s="175">
        <f>'将来負担比率（分子）の構造'!J$44</f>
        <v>237</v>
      </c>
      <c r="F63" s="175"/>
      <c r="G63" s="175"/>
      <c r="H63" s="175">
        <f>'将来負担比率（分子）の構造'!K$44</f>
        <v>188</v>
      </c>
      <c r="I63" s="175"/>
      <c r="J63" s="175"/>
      <c r="K63" s="175">
        <f>'将来負担比率（分子）の構造'!L$44</f>
        <v>248</v>
      </c>
      <c r="L63" s="175"/>
      <c r="M63" s="175"/>
      <c r="N63" s="175">
        <f>'将来負担比率（分子）の構造'!M$44</f>
        <v>257</v>
      </c>
      <c r="O63" s="175"/>
      <c r="P63" s="175"/>
    </row>
    <row r="64" spans="1:16" x14ac:dyDescent="0.15">
      <c r="A64" s="175" t="s">
        <v>35</v>
      </c>
      <c r="B64" s="175">
        <f>'将来負担比率（分子）の構造'!I$43</f>
        <v>5356</v>
      </c>
      <c r="C64" s="175"/>
      <c r="D64" s="175"/>
      <c r="E64" s="175">
        <f>'将来負担比率（分子）の構造'!J$43</f>
        <v>4980</v>
      </c>
      <c r="F64" s="175"/>
      <c r="G64" s="175"/>
      <c r="H64" s="175">
        <f>'将来負担比率（分子）の構造'!K$43</f>
        <v>4657</v>
      </c>
      <c r="I64" s="175"/>
      <c r="J64" s="175"/>
      <c r="K64" s="175">
        <f>'将来負担比率（分子）の構造'!L$43</f>
        <v>4202</v>
      </c>
      <c r="L64" s="175"/>
      <c r="M64" s="175"/>
      <c r="N64" s="175">
        <f>'将来負担比率（分子）の構造'!M$43</f>
        <v>3711</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37209</v>
      </c>
      <c r="C66" s="175"/>
      <c r="D66" s="175"/>
      <c r="E66" s="175">
        <f>'将来負担比率（分子）の構造'!J$41</f>
        <v>39428</v>
      </c>
      <c r="F66" s="175"/>
      <c r="G66" s="175"/>
      <c r="H66" s="175">
        <f>'将来負担比率（分子）の構造'!K$41</f>
        <v>38196</v>
      </c>
      <c r="I66" s="175"/>
      <c r="J66" s="175"/>
      <c r="K66" s="175">
        <f>'将来負担比率（分子）の構造'!L$41</f>
        <v>40740</v>
      </c>
      <c r="L66" s="175"/>
      <c r="M66" s="175"/>
      <c r="N66" s="175">
        <f>'将来負担比率（分子）の構造'!M$41</f>
        <v>37000</v>
      </c>
      <c r="O66" s="175"/>
      <c r="P66" s="175"/>
    </row>
    <row r="67" spans="1:16" x14ac:dyDescent="0.15">
      <c r="A67" s="175" t="s">
        <v>76</v>
      </c>
      <c r="B67" s="175" t="e">
        <f>NA()</f>
        <v>#N/A</v>
      </c>
      <c r="C67" s="175">
        <f>IF(ISNUMBER('将来負担比率（分子）の構造'!I$53), IF('将来負担比率（分子）の構造'!I$53 &lt; 0, 0, '将来負担比率（分子）の構造'!I$53), NA())</f>
        <v>5111</v>
      </c>
      <c r="D67" s="175" t="e">
        <f>NA()</f>
        <v>#N/A</v>
      </c>
      <c r="E67" s="175" t="e">
        <f>NA()</f>
        <v>#N/A</v>
      </c>
      <c r="F67" s="175">
        <f>IF(ISNUMBER('将来負担比率（分子）の構造'!J$53), IF('将来負担比率（分子）の構造'!J$53 &lt; 0, 0, '将来負担比率（分子）の構造'!J$53), NA())</f>
        <v>6869</v>
      </c>
      <c r="G67" s="175" t="e">
        <f>NA()</f>
        <v>#N/A</v>
      </c>
      <c r="H67" s="175" t="e">
        <f>NA()</f>
        <v>#N/A</v>
      </c>
      <c r="I67" s="175">
        <f>IF(ISNUMBER('将来負担比率（分子）の構造'!K$53), IF('将来負担比率（分子）の構造'!K$53 &lt; 0, 0, '将来負担比率（分子）の構造'!K$53), NA())</f>
        <v>2437</v>
      </c>
      <c r="J67" s="175" t="e">
        <f>NA()</f>
        <v>#N/A</v>
      </c>
      <c r="K67" s="175" t="e">
        <f>NA()</f>
        <v>#N/A</v>
      </c>
      <c r="L67" s="175">
        <f>IF(ISNUMBER('将来負担比率（分子）の構造'!L$53), IF('将来負担比率（分子）の構造'!L$53 &lt; 0, 0, '将来負担比率（分子）の構造'!L$53), NA())</f>
        <v>1977</v>
      </c>
      <c r="M67" s="175" t="e">
        <f>NA()</f>
        <v>#N/A</v>
      </c>
      <c r="N67" s="175" t="e">
        <f>NA()</f>
        <v>#N/A</v>
      </c>
      <c r="O67" s="175">
        <f>IF(ISNUMBER('将来負担比率（分子）の構造'!M$53), IF('将来負担比率（分子）の構造'!M$53 &lt; 0, 0, '将来負担比率（分子）の構造'!M$53), NA())</f>
        <v>1982</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2526</v>
      </c>
      <c r="C72" s="179">
        <f>基金残高に係る経年分析!G55</f>
        <v>3027</v>
      </c>
      <c r="D72" s="179">
        <f>基金残高に係る経年分析!H55</f>
        <v>3028</v>
      </c>
    </row>
    <row r="73" spans="1:16" x14ac:dyDescent="0.15">
      <c r="A73" s="178" t="s">
        <v>79</v>
      </c>
      <c r="B73" s="179">
        <f>基金残高に係る経年分析!F56</f>
        <v>561</v>
      </c>
      <c r="C73" s="179">
        <f>基金残高に係る経年分析!G56</f>
        <v>1756</v>
      </c>
      <c r="D73" s="179">
        <f>基金残高に係る経年分析!H56</f>
        <v>976</v>
      </c>
    </row>
    <row r="74" spans="1:16" x14ac:dyDescent="0.15">
      <c r="A74" s="178" t="s">
        <v>80</v>
      </c>
      <c r="B74" s="179">
        <f>基金残高に係る経年分析!F57</f>
        <v>5134</v>
      </c>
      <c r="C74" s="179">
        <f>基金残高に係る経年分析!G57</f>
        <v>4960</v>
      </c>
      <c r="D74" s="179">
        <f>基金残高に係る経年分析!H57</f>
        <v>2636</v>
      </c>
    </row>
  </sheetData>
  <sheetProtection algorithmName="SHA-512" hashValue="vV/pyYPNZdmAXRt+tTx78RKAr3pu3GgPd/PUav4PvXEONFrHHcPDRLX6OdJuiZDi64IgXf2OW9712w5mjiGkpQ==" saltValue="C+BAYQOjautNajl7Ju92R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財政課・岡　賢司</cp:lastModifiedBy>
  <cp:lastPrinted>2024-09-29T23:53:23Z</cp:lastPrinted>
  <dcterms:created xsi:type="dcterms:W3CDTF">2024-02-05T02:25:38Z</dcterms:created>
  <dcterms:modified xsi:type="dcterms:W3CDTF">2024-10-04T01:14:39Z</dcterms:modified>
  <cp:category/>
</cp:coreProperties>
</file>