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3_商工業支援室\01_商工業関係\商店街\商店街魅力づくり支援補助金【案】\総務課確認後修正\様式【案】\"/>
    </mc:Choice>
  </mc:AlternateContent>
  <xr:revisionPtr revIDLastSave="0" documentId="13_ncr:1_{E8AC9CC6-2F0E-4F91-81C5-197271A64F56}" xr6:coauthVersionLast="36" xr6:coauthVersionMax="36" xr10:uidLastSave="{00000000-0000-0000-0000-000000000000}"/>
  <bookViews>
    <workbookView xWindow="0" yWindow="0" windowWidth="19200" windowHeight="10920" xr2:uid="{69F2BE06-CE45-4517-BA19-0431A4630A70}"/>
  </bookViews>
  <sheets>
    <sheet name="賑わいづくり・魅力発信" sheetId="1" r:id="rId1"/>
    <sheet name="施設整備" sheetId="3" r:id="rId2"/>
  </sheets>
  <definedNames>
    <definedName name="_xlnm.Print_Area" localSheetId="1">施設整備!$A$1:$H$23</definedName>
    <definedName name="_xlnm.Print_Area" localSheetId="0">賑わいづくり・魅力発信!$A$1:$H$23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4" i="1"/>
  <c r="G15" i="1"/>
  <c r="G16" i="1"/>
  <c r="G17" i="1"/>
  <c r="G18" i="1"/>
  <c r="G19" i="1"/>
  <c r="G20" i="1"/>
  <c r="D14" i="1"/>
  <c r="B14" i="1"/>
  <c r="D19" i="3" l="1"/>
  <c r="B19" i="3"/>
  <c r="D20" i="1"/>
  <c r="B20" i="1"/>
  <c r="D13" i="3"/>
  <c r="B13" i="3"/>
  <c r="B16" i="3"/>
  <c r="B17" i="1"/>
  <c r="B14" i="3"/>
  <c r="D16" i="3"/>
  <c r="D15" i="3"/>
  <c r="B15" i="3"/>
  <c r="G14" i="3"/>
  <c r="D14" i="3"/>
  <c r="G13" i="3"/>
  <c r="G12" i="3"/>
  <c r="D12" i="3"/>
  <c r="G11" i="3"/>
  <c r="D11" i="3"/>
  <c r="G10" i="3"/>
  <c r="G22" i="3" s="1"/>
  <c r="L18" i="3" s="1"/>
  <c r="D10" i="3"/>
  <c r="F6" i="3"/>
  <c r="F5" i="3"/>
  <c r="D17" i="1"/>
  <c r="D16" i="1"/>
  <c r="B16" i="1"/>
  <c r="D17" i="3" l="1"/>
  <c r="L19" i="3" s="1"/>
  <c r="P17" i="3" l="1"/>
  <c r="L17" i="3" s="1"/>
  <c r="F6" i="1"/>
  <c r="F5" i="1"/>
  <c r="D21" i="3" l="1"/>
  <c r="D20" i="3"/>
  <c r="D22" i="3" l="1"/>
  <c r="G22" i="1"/>
  <c r="G12" i="1"/>
  <c r="G13" i="1"/>
  <c r="G11" i="1"/>
  <c r="G10" i="1"/>
  <c r="D11" i="1"/>
  <c r="D12" i="1"/>
  <c r="D13" i="1"/>
  <c r="D10" i="1"/>
  <c r="D15" i="1"/>
  <c r="B15" i="1"/>
  <c r="D18" i="1" l="1"/>
  <c r="G23" i="1"/>
  <c r="L18" i="1" l="1"/>
  <c r="L19" i="1" s="1"/>
  <c r="P18" i="1" s="1"/>
  <c r="L17" i="1" l="1"/>
  <c r="D22" i="1" s="1"/>
  <c r="D21" i="1"/>
  <c r="D23" i="1" l="1"/>
</calcChain>
</file>

<file path=xl/sharedStrings.xml><?xml version="1.0" encoding="utf-8"?>
<sst xmlns="http://schemas.openxmlformats.org/spreadsheetml/2006/main" count="157" uniqueCount="45">
  <si>
    <t>科目</t>
    <rPh sb="0" eb="2">
      <t>カモク</t>
    </rPh>
    <phoneticPr fontId="1"/>
  </si>
  <si>
    <t>金額</t>
    <rPh sb="0" eb="2">
      <t>キンガク</t>
    </rPh>
    <phoneticPr fontId="1"/>
  </si>
  <si>
    <t>(収入)</t>
    <rPh sb="1" eb="3">
      <t>シュウニュウ</t>
    </rPh>
    <phoneticPr fontId="1"/>
  </si>
  <si>
    <t>(支出)</t>
    <rPh sb="1" eb="3">
      <t>シシュツ</t>
    </rPh>
    <phoneticPr fontId="1"/>
  </si>
  <si>
    <t>売上金</t>
    <rPh sb="0" eb="3">
      <t>ウリアゲキン</t>
    </rPh>
    <phoneticPr fontId="1"/>
  </si>
  <si>
    <t>出店料・参加負担金</t>
    <rPh sb="0" eb="2">
      <t>シュッテン</t>
    </rPh>
    <rPh sb="2" eb="3">
      <t>リョウ</t>
    </rPh>
    <rPh sb="4" eb="9">
      <t>サンカフタンキン</t>
    </rPh>
    <phoneticPr fontId="1"/>
  </si>
  <si>
    <t>協賛金・寄付金</t>
    <rPh sb="0" eb="3">
      <t>キョウサンキン</t>
    </rPh>
    <rPh sb="4" eb="7">
      <t>キフキン</t>
    </rPh>
    <phoneticPr fontId="1"/>
  </si>
  <si>
    <t>雑入</t>
    <rPh sb="0" eb="2">
      <t>ザツニュウ</t>
    </rPh>
    <phoneticPr fontId="1"/>
  </si>
  <si>
    <t>()</t>
    <phoneticPr fontId="1"/>
  </si>
  <si>
    <t>自己負担金</t>
    <rPh sb="0" eb="4">
      <t>ジコフタン</t>
    </rPh>
    <rPh sb="4" eb="5">
      <t>キン</t>
    </rPh>
    <phoneticPr fontId="1"/>
  </si>
  <si>
    <t>市補助金</t>
    <rPh sb="0" eb="4">
      <t>シホジョキン</t>
    </rPh>
    <phoneticPr fontId="1"/>
  </si>
  <si>
    <t>賃金</t>
    <rPh sb="0" eb="2">
      <t>チンギン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</si>
  <si>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</si>
  <si>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</si>
  <si>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光熱水費</t>
    <rPh sb="0" eb="4">
      <t>コウネツスイヒ</t>
    </rPh>
    <phoneticPr fontId="1"/>
  </si>
  <si>
    <t>消耗品費</t>
    <rPh sb="0" eb="4">
      <t>ショウモウヒンヒ</t>
    </rPh>
    <phoneticPr fontId="1"/>
  </si>
  <si>
    <t>通信運搬費</t>
    <rPh sb="0" eb="5">
      <t>ツウシンウンパンヒ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</si>
  <si>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</si>
  <si>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</si>
  <si>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諸業務手数料</t>
    <rPh sb="0" eb="6">
      <t>ショギョウムテスウリョウ</t>
    </rPh>
    <phoneticPr fontId="1"/>
  </si>
  <si>
    <t>賃借料</t>
    <rPh sb="0" eb="3">
      <t>チンシャクリョウ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</si>
  <si>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</si>
  <si>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</si>
  <si>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補助金交付予定額</t>
    <rPh sb="0" eb="3">
      <t>ホジョキン</t>
    </rPh>
    <rPh sb="3" eb="8">
      <t>コウフヨテイガク</t>
    </rPh>
    <phoneticPr fontId="1"/>
  </si>
  <si>
    <t>他の補助金</t>
    <rPh sb="0" eb="1">
      <t>ホカ</t>
    </rPh>
    <rPh sb="2" eb="5">
      <t>ホジョキン</t>
    </rPh>
    <phoneticPr fontId="1"/>
  </si>
  <si>
    <t>事業収入合計</t>
    <rPh sb="0" eb="4">
      <t>ジギョウシュウニュウ</t>
    </rPh>
    <rPh sb="4" eb="6">
      <t>ゴウケイ</t>
    </rPh>
    <phoneticPr fontId="1"/>
  </si>
  <si>
    <t>補助金・自己負担分合計</t>
    <rPh sb="0" eb="2">
      <t>ホジョ</t>
    </rPh>
    <rPh sb="2" eb="3">
      <t>キン</t>
    </rPh>
    <rPh sb="4" eb="6">
      <t>ジコ</t>
    </rPh>
    <rPh sb="6" eb="9">
      <t>フタンブン</t>
    </rPh>
    <rPh sb="9" eb="11">
      <t>ゴウケイ</t>
    </rPh>
    <phoneticPr fontId="1"/>
  </si>
  <si>
    <t>入力欄</t>
    <rPh sb="0" eb="3">
      <t>ニュウリョクラン</t>
    </rPh>
    <phoneticPr fontId="1"/>
  </si>
  <si>
    <t>大和郡山市商店街等活性化補助金　収支予算書</t>
    <rPh sb="0" eb="5">
      <t>ヤマトコオリヤマシ</t>
    </rPh>
    <rPh sb="5" eb="9">
      <t>ショウテンガイトウ</t>
    </rPh>
    <rPh sb="9" eb="15">
      <t>カッセイカホジョキン</t>
    </rPh>
    <rPh sb="16" eb="21">
      <t>シュウシヨサンショ</t>
    </rPh>
    <phoneticPr fontId="1"/>
  </si>
  <si>
    <t>事業名</t>
    <rPh sb="0" eb="3">
      <t>ジギョウメイ</t>
    </rPh>
    <phoneticPr fontId="1"/>
  </si>
  <si>
    <t>申請者名</t>
    <rPh sb="0" eb="3">
      <t>シンセイシャ</t>
    </rPh>
    <rPh sb="3" eb="4">
      <t>メイ</t>
    </rPh>
    <phoneticPr fontId="1"/>
  </si>
  <si>
    <t>工事費</t>
    <rPh sb="0" eb="3">
      <t>コウジヒ</t>
    </rPh>
    <phoneticPr fontId="1"/>
  </si>
  <si>
    <t>委託費</t>
    <rPh sb="0" eb="3">
      <t>イタクヒ</t>
    </rPh>
    <phoneticPr fontId="1"/>
  </si>
  <si>
    <t>算定補助金額</t>
    <rPh sb="0" eb="6">
      <t>サンテイホジョキンガク</t>
    </rPh>
    <phoneticPr fontId="1"/>
  </si>
  <si>
    <t>超過額</t>
    <rPh sb="0" eb="3">
      <t>チョウカガク</t>
    </rPh>
    <phoneticPr fontId="1"/>
  </si>
  <si>
    <t>大和郡山市商店街等魅力づくり支援補助金　収支予算書</t>
    <rPh sb="0" eb="5">
      <t>ヤマトコオリヤマシ</t>
    </rPh>
    <rPh sb="5" eb="9">
      <t>ショウテンガイトウ</t>
    </rPh>
    <rPh sb="9" eb="11">
      <t>ミリョク</t>
    </rPh>
    <rPh sb="14" eb="16">
      <t>シエン</t>
    </rPh>
    <rPh sb="16" eb="19">
      <t>ホジョキン</t>
    </rPh>
    <rPh sb="20" eb="25">
      <t>シュウシヨサンショ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</si>
  <si>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</si>
  <si>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</si>
  <si>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()</t>
    <phoneticPr fontId="1"/>
  </si>
  <si>
    <t>原材料費</t>
    <rPh sb="0" eb="4">
      <t>ゲンザイリョウヒ</t>
    </rPh>
    <phoneticPr fontId="1"/>
  </si>
  <si>
    <t>原材料費</t>
    <rPh sb="0" eb="4">
      <t>ゲンザイリョウヒ</t>
    </rPh>
    <phoneticPr fontId="1"/>
  </si>
  <si>
    <t>円</t>
    <rPh sb="0" eb="1">
      <t>エン</t>
    </rPh>
    <phoneticPr fontId="1"/>
  </si>
  <si>
    <t>自己負担金</t>
    <rPh sb="0" eb="5">
      <t>ジコフタンキン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</si>
  <si>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</si>
  <si>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様式第４号（第８条関係）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</si>
</sst>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5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0" xfId="0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176" fontId="0" fillId="2" borderId="16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176" fontId="0" fillId="2" borderId="19" xfId="0" applyNumberFormat="1" applyFill="1" applyBorder="1">
      <alignment vertical="center"/>
    </xf>
    <xf numFmtId="176" fontId="0" fillId="2" borderId="18" xfId="0" applyNumberFormat="1" applyFill="1" applyBorder="1">
      <alignment vertical="center"/>
    </xf>
    <xf numFmtId="176" fontId="0" fillId="0" borderId="11" xfId="0" applyNumberFormat="1" applyFill="1" applyBorder="1">
      <alignment vertical="center"/>
    </xf>
    <xf numFmtId="0" fontId="0" fillId="0" borderId="0" xfId="0" applyAlignment="1"/>
    <xf numFmtId="0" fontId="0" fillId="0" borderId="12" xfId="0" applyBorder="1" applyAlignment="1">
      <alignment horizontal="center" vertical="center"/>
    </xf>
    <xf numFmtId="5" fontId="0" fillId="0" borderId="25" xfId="0" applyNumberFormat="1" applyBorder="1">
      <alignment vertical="center"/>
    </xf>
    <xf numFmtId="5" fontId="0" fillId="0" borderId="26" xfId="0" applyNumberFormat="1" applyBorder="1">
      <alignment vertical="center"/>
    </xf>
    <xf numFmtId="5" fontId="0" fillId="0" borderId="28" xfId="0" applyNumberFormat="1" applyBorder="1">
      <alignment vertical="center"/>
    </xf>
    <xf numFmtId="0" fontId="0" fillId="0" borderId="32" xfId="0" applyBorder="1" applyAlignment="1">
      <alignment horizontal="center" vertical="center"/>
    </xf>
    <xf numFmtId="5" fontId="0" fillId="0" borderId="3" xfId="0" applyNumberFormat="1" applyBorder="1">
      <alignment vertical="center"/>
    </xf>
    <xf numFmtId="5" fontId="0" fillId="0" borderId="33" xfId="0" applyNumberFormat="1" applyBorder="1">
      <alignment vertical="center"/>
    </xf>
    <xf numFmtId="5" fontId="0" fillId="0" borderId="3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5" fontId="0" fillId="3" borderId="26" xfId="0" applyNumberFormat="1" applyFill="1" applyBorder="1">
      <alignment vertical="center"/>
    </xf>
    <xf numFmtId="176" fontId="0" fillId="2" borderId="22" xfId="0" applyNumberFormat="1" applyFill="1" applyBorder="1">
      <alignment vertical="center"/>
    </xf>
    <xf numFmtId="176" fontId="0" fillId="2" borderId="25" xfId="0" applyNumberFormat="1" applyFill="1" applyBorder="1">
      <alignment vertical="center"/>
    </xf>
    <xf numFmtId="176" fontId="0" fillId="2" borderId="15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0" fontId="0" fillId="0" borderId="7" xfId="0" applyNumberFormat="1" applyBorder="1" applyAlignment="1">
      <alignment horizontal="center" vertical="center" shrinkToFit="1"/>
    </xf>
    <xf numFmtId="0" fontId="0" fillId="0" borderId="35" xfId="0" applyNumberFormat="1" applyBorder="1" applyAlignment="1">
      <alignment horizontal="center" vertical="center" shrinkToFit="1"/>
    </xf>
    <xf numFmtId="5" fontId="0" fillId="0" borderId="1" xfId="0" applyNumberFormat="1" applyBorder="1" applyAlignment="1">
      <alignment horizontal="center" vertical="center" shrinkToFit="1"/>
    </xf>
    <xf numFmtId="5" fontId="0" fillId="0" borderId="2" xfId="0" applyNumberFormat="1" applyBorder="1" applyAlignment="1">
      <alignment horizontal="center" vertical="center" shrinkToFit="1"/>
    </xf>
    <xf numFmtId="5" fontId="0" fillId="0" borderId="5" xfId="0" applyNumberFormat="1" applyBorder="1" applyAlignment="1">
      <alignment horizontal="center" vertical="center" shrinkToFit="1"/>
    </xf>
    <xf numFmtId="5" fontId="0" fillId="0" borderId="3" xfId="0" applyNumberFormat="1" applyBorder="1" applyAlignment="1">
      <alignment horizontal="center" vertical="center" shrinkToFit="1"/>
    </xf>
    <xf numFmtId="5" fontId="0" fillId="2" borderId="37" xfId="0" applyNumberFormat="1" applyFill="1" applyBorder="1" applyAlignment="1">
      <alignment horizontal="center" vertical="center" shrinkToFit="1"/>
    </xf>
    <xf numFmtId="5" fontId="0" fillId="2" borderId="8" xfId="0" applyNumberForma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" fontId="0" fillId="0" borderId="31" xfId="0" applyNumberFormat="1" applyBorder="1" applyAlignment="1">
      <alignment horizontal="center" vertical="center"/>
    </xf>
    <xf numFmtId="5" fontId="0" fillId="0" borderId="27" xfId="0" applyNumberFormat="1" applyBorder="1" applyAlignment="1">
      <alignment horizontal="center" vertical="center"/>
    </xf>
    <xf numFmtId="5" fontId="0" fillId="0" borderId="10" xfId="0" applyNumberFormat="1" applyBorder="1" applyAlignment="1">
      <alignment horizontal="center" vertical="center"/>
    </xf>
    <xf numFmtId="5" fontId="0" fillId="0" borderId="11" xfId="0" applyNumberFormat="1" applyBorder="1" applyAlignment="1">
      <alignment horizontal="center" vertical="center"/>
    </xf>
    <xf numFmtId="5" fontId="0" fillId="0" borderId="23" xfId="0" applyNumberFormat="1" applyBorder="1" applyAlignment="1">
      <alignment horizontal="center" vertical="center"/>
    </xf>
    <xf numFmtId="5" fontId="0" fillId="0" borderId="6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5" fontId="0" fillId="0" borderId="22" xfId="0" applyNumberFormat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 shrinkToFit="1"/>
    </xf>
    <xf numFmtId="0" fontId="0" fillId="0" borderId="9" xfId="0" applyNumberFormat="1" applyBorder="1" applyAlignment="1">
      <alignment horizontal="center" vertical="center" shrinkToFit="1"/>
    </xf>
    <xf numFmtId="5" fontId="0" fillId="0" borderId="29" xfId="0" applyNumberFormat="1" applyBorder="1" applyAlignment="1">
      <alignment horizontal="center" vertical="center" shrinkToFit="1"/>
    </xf>
    <xf numFmtId="5" fontId="0" fillId="0" borderId="24" xfId="0" applyNumberFormat="1" applyBorder="1" applyAlignment="1">
      <alignment horizontal="center" vertical="center" shrinkToFit="1"/>
    </xf>
    <xf numFmtId="5" fontId="0" fillId="2" borderId="36" xfId="0" applyNumberFormat="1" applyFill="1" applyBorder="1" applyAlignment="1">
      <alignment horizontal="center" vertical="center" shrinkToFit="1"/>
    </xf>
    <xf numFmtId="5" fontId="0" fillId="2" borderId="1" xfId="0" applyNumberFormat="1" applyFill="1" applyBorder="1" applyAlignment="1">
      <alignment horizontal="center" vertical="center" shrinkToFit="1"/>
    </xf>
    <xf numFmtId="5" fontId="0" fillId="0" borderId="13" xfId="0" applyNumberFormat="1" applyBorder="1" applyAlignment="1">
      <alignment horizontal="center" vertical="center" shrinkToFit="1"/>
    </xf>
    <xf numFmtId="5" fontId="0" fillId="0" borderId="14" xfId="0" applyNumberForma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5" fontId="0" fillId="0" borderId="30" xfId="0" applyNumberFormat="1" applyBorder="1" applyAlignment="1">
      <alignment horizontal="center" vertical="center"/>
    </xf>
    <xf numFmtId="5" fontId="0" fillId="0" borderId="4" xfId="0" applyNumberFormat="1" applyBorder="1" applyAlignment="1">
      <alignment horizontal="center" vertical="center"/>
    </xf>
    <xf numFmtId="5" fontId="0" fillId="3" borderId="23" xfId="0" applyNumberFormat="1" applyFill="1" applyBorder="1" applyAlignment="1">
      <alignment horizontal="center" vertical="center"/>
    </xf>
    <xf numFmtId="5" fontId="0" fillId="3" borderId="6" xfId="0" applyNumberFormat="1" applyFill="1" applyBorder="1" applyAlignment="1">
      <alignment horizontal="center" vertical="center"/>
    </xf>
    <xf numFmtId="5" fontId="0" fillId="0" borderId="39" xfId="0" applyNumberFormat="1" applyBorder="1" applyAlignment="1">
      <alignment horizontal="center" vertical="center" shrinkToFit="1"/>
    </xf>
    <xf numFmtId="5" fontId="0" fillId="2" borderId="38" xfId="0" applyNumberFormat="1" applyFill="1" applyBorder="1" applyAlignment="1">
      <alignment horizontal="center" vertical="center" shrinkToFit="1"/>
    </xf>
    <xf numFmtId="5" fontId="0" fillId="2" borderId="33" xfId="0" applyNumberFormat="1" applyFill="1" applyBorder="1" applyAlignment="1">
      <alignment horizontal="center" vertical="center" shrinkToFit="1"/>
    </xf>
    <xf numFmtId="5" fontId="0" fillId="0" borderId="19" xfId="0" applyNumberFormat="1" applyBorder="1" applyAlignment="1">
      <alignment horizontal="center" vertical="center"/>
    </xf>
    <xf numFmtId="5" fontId="0" fillId="0" borderId="17" xfId="0" applyNumberFormat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5" fontId="0" fillId="3" borderId="33" xfId="0" applyNumberFormat="1" applyFill="1" applyBorder="1">
      <alignment vertical="center"/>
    </xf>
    <xf numFmtId="0" fontId="0" fillId="3" borderId="23" xfId="0" applyNumberFormat="1" applyFill="1" applyBorder="1" applyAlignment="1">
      <alignment horizontal="center" vertical="center"/>
    </xf>
    <xf numFmtId="5" fontId="0" fillId="3" borderId="31" xfId="0" applyNumberFormat="1" applyFill="1" applyBorder="1" applyAlignment="1">
      <alignment horizontal="center" vertical="center"/>
    </xf>
    <xf numFmtId="5" fontId="0" fillId="3" borderId="27" xfId="0" applyNumberFormat="1" applyFill="1" applyBorder="1" applyAlignment="1">
      <alignment horizontal="center" vertical="center"/>
    </xf>
    <xf numFmtId="5" fontId="0" fillId="3" borderId="34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D331-DB61-4E91-B0D6-BBC8A4646F41}">
  <dimension ref="A1:Q33"/>
  <sheetViews>
    <sheetView tabSelected="1" view="pageBreakPreview" zoomScaleNormal="100" zoomScaleSheetLayoutView="100" workbookViewId="0">
      <selection activeCell="D17" sqref="D17"/>
    </sheetView>
  </sheetViews>
  <sheetFormatPr defaultRowHeight="18.75" x14ac:dyDescent="0.4"/>
  <cols>
    <col min="2" max="3" width="12.5" customWidth="1"/>
    <col min="4" max="4" width="11.875" customWidth="1"/>
    <col min="5" max="6" width="12.5" customWidth="1"/>
    <col min="7" max="7" width="11.875" customWidth="1"/>
    <col min="10" max="11" width="11.125" customWidth="1"/>
    <col min="12" max="12" width="10" style="3" bestFit="1" customWidth="1"/>
    <col min="13" max="13" width="3.75" customWidth="1"/>
    <col min="14" max="15" width="11.25" customWidth="1"/>
    <col min="17" max="17" width="3.75" customWidth="1"/>
  </cols>
  <sheetData>
    <row r="1" spans="1:13" ht="19.5" thickBot="1" x14ac:dyDescent="0.45">
      <c r="A1" t="s">
        <v>44</v>
      </c>
    </row>
    <row r="2" spans="1:13" ht="26.25" customHeight="1" x14ac:dyDescent="0.4">
      <c r="B2" s="45" t="s">
        <v>28</v>
      </c>
      <c r="C2" s="45"/>
      <c r="D2" s="45"/>
      <c r="E2" s="45"/>
      <c r="F2" s="45"/>
      <c r="G2" s="45"/>
      <c r="J2" s="36" t="s">
        <v>27</v>
      </c>
    </row>
    <row r="3" spans="1:13" ht="26.25" customHeight="1" thickBot="1" x14ac:dyDescent="0.45">
      <c r="B3" s="45"/>
      <c r="C3" s="45"/>
      <c r="D3" s="45"/>
      <c r="E3" s="45"/>
      <c r="F3" s="45"/>
      <c r="G3" s="45"/>
      <c r="J3" s="37"/>
    </row>
    <row r="4" spans="1:13" ht="18.75" customHeight="1" thickBot="1" x14ac:dyDescent="0.45">
      <c r="J4" s="7"/>
    </row>
    <row r="5" spans="1:13" ht="30" customHeight="1" x14ac:dyDescent="0.4">
      <c r="E5" s="4" t="s">
        <v>30</v>
      </c>
      <c r="F5" s="38" t="str">
        <f>IF(K5="","",K5)</f>
        <v/>
      </c>
      <c r="G5" s="38"/>
      <c r="H5" s="38"/>
      <c r="J5" s="2" t="s">
        <v>30</v>
      </c>
      <c r="K5" s="39"/>
      <c r="L5" s="40"/>
      <c r="M5" s="41"/>
    </row>
    <row r="6" spans="1:13" ht="30" customHeight="1" thickBot="1" x14ac:dyDescent="0.45">
      <c r="E6" s="4" t="s">
        <v>29</v>
      </c>
      <c r="F6" s="38" t="str">
        <f>IF(K6="","",K6)</f>
        <v/>
      </c>
      <c r="G6" s="38"/>
      <c r="H6" s="38"/>
      <c r="J6" s="2" t="s">
        <v>29</v>
      </c>
      <c r="K6" s="42"/>
      <c r="L6" s="43"/>
      <c r="M6" s="44"/>
    </row>
    <row r="7" spans="1:13" ht="33.75" customHeight="1" thickBot="1" x14ac:dyDescent="0.45">
      <c r="J7" s="6" t="s">
        <v>2</v>
      </c>
      <c r="K7" s="6"/>
    </row>
    <row r="8" spans="1:13" ht="33.75" customHeight="1" thickBot="1" x14ac:dyDescent="0.45">
      <c r="B8" s="13" t="s">
        <v>2</v>
      </c>
      <c r="C8" s="13"/>
      <c r="D8" s="13"/>
      <c r="E8" s="13" t="s">
        <v>3</v>
      </c>
      <c r="J8" s="30" t="s">
        <v>4</v>
      </c>
      <c r="K8" s="31"/>
      <c r="L8" s="8">
        <v>0</v>
      </c>
      <c r="M8" t="s">
        <v>22</v>
      </c>
    </row>
    <row r="9" spans="1:13" ht="33.75" customHeight="1" x14ac:dyDescent="0.4">
      <c r="B9" s="68" t="s">
        <v>0</v>
      </c>
      <c r="C9" s="69"/>
      <c r="D9" s="18" t="s">
        <v>1</v>
      </c>
      <c r="E9" s="68" t="s">
        <v>0</v>
      </c>
      <c r="F9" s="69"/>
      <c r="G9" s="14" t="s">
        <v>1</v>
      </c>
      <c r="J9" s="30" t="s">
        <v>5</v>
      </c>
      <c r="K9" s="31"/>
      <c r="L9" s="9">
        <v>0</v>
      </c>
      <c r="M9" t="s">
        <v>22</v>
      </c>
    </row>
    <row r="10" spans="1:13" ht="33.75" customHeight="1" x14ac:dyDescent="0.4">
      <c r="B10" s="70" t="s">
        <v>4</v>
      </c>
      <c r="C10" s="71"/>
      <c r="D10" s="19">
        <f>L8</f>
        <v>0</v>
      </c>
      <c r="E10" s="72" t="s">
        <v>11</v>
      </c>
      <c r="F10" s="73"/>
      <c r="G10" s="15">
        <f t="shared" ref="G10:G20" si="0">L21</f>
        <v>0</v>
      </c>
      <c r="J10" s="30" t="s">
        <v>6</v>
      </c>
      <c r="K10" s="31"/>
      <c r="L10" s="9">
        <v>0</v>
      </c>
      <c r="M10" t="s">
        <v>22</v>
      </c>
    </row>
    <row r="11" spans="1:13" ht="33.75" customHeight="1" thickBot="1" x14ac:dyDescent="0.45">
      <c r="B11" s="54" t="s">
        <v>5</v>
      </c>
      <c r="C11" s="55"/>
      <c r="D11" s="20">
        <f t="shared" ref="D11:D13" si="1">L9</f>
        <v>0</v>
      </c>
      <c r="E11" s="52" t="s">
        <v>12</v>
      </c>
      <c r="F11" s="53"/>
      <c r="G11" s="16">
        <f t="shared" si="0"/>
        <v>0</v>
      </c>
      <c r="J11" s="32" t="s">
        <v>7</v>
      </c>
      <c r="K11" s="33"/>
      <c r="L11" s="9">
        <v>0</v>
      </c>
      <c r="M11" t="s">
        <v>22</v>
      </c>
    </row>
    <row r="12" spans="1:13" ht="33.75" customHeight="1" x14ac:dyDescent="0.4">
      <c r="B12" s="54" t="s">
        <v>6</v>
      </c>
      <c r="C12" s="55"/>
      <c r="D12" s="20">
        <f t="shared" si="1"/>
        <v>0</v>
      </c>
      <c r="E12" s="52" t="s">
        <v>13</v>
      </c>
      <c r="F12" s="53"/>
      <c r="G12" s="16">
        <f t="shared" si="0"/>
        <v>0</v>
      </c>
      <c r="J12" s="62" t="s">
        <v>38</v>
      </c>
      <c r="K12" s="63"/>
      <c r="L12" s="24"/>
      <c r="M12" t="s">
        <v>22</v>
      </c>
    </row>
    <row r="13" spans="1:13" ht="33.75" customHeight="1" x14ac:dyDescent="0.4">
      <c r="B13" s="54" t="s">
        <v>7</v>
      </c>
      <c r="C13" s="55"/>
      <c r="D13" s="20">
        <f t="shared" si="1"/>
        <v>0</v>
      </c>
      <c r="E13" s="52" t="s">
        <v>14</v>
      </c>
      <c r="F13" s="53"/>
      <c r="G13" s="16">
        <f t="shared" si="0"/>
        <v>0</v>
      </c>
      <c r="J13" s="34" t="s">
        <v>8</v>
      </c>
      <c r="K13" s="35"/>
      <c r="L13" s="10"/>
      <c r="M13" t="s">
        <v>22</v>
      </c>
    </row>
    <row r="14" spans="1:13" ht="33.75" customHeight="1" x14ac:dyDescent="0.4">
      <c r="B14" s="52" t="str">
        <f>IF(J12="","",J12)</f>
        <v>()</v>
      </c>
      <c r="C14" s="55"/>
      <c r="D14" s="20" t="str">
        <f>IF(L12="","",L12)</f>
        <v/>
      </c>
      <c r="E14" s="52" t="s">
        <v>15</v>
      </c>
      <c r="F14" s="53"/>
      <c r="G14" s="16">
        <f t="shared" si="0"/>
        <v>0</v>
      </c>
      <c r="J14" s="64" t="s">
        <v>8</v>
      </c>
      <c r="K14" s="65"/>
      <c r="L14" s="10"/>
      <c r="M14" t="s">
        <v>22</v>
      </c>
    </row>
    <row r="15" spans="1:13" ht="33.75" customHeight="1" x14ac:dyDescent="0.4">
      <c r="B15" s="52" t="str">
        <f>IF(J13="","",J13)</f>
        <v>()</v>
      </c>
      <c r="C15" s="55"/>
      <c r="D15" s="20" t="str">
        <f>IF(L13="","",L13)</f>
        <v/>
      </c>
      <c r="E15" s="52" t="s">
        <v>43</v>
      </c>
      <c r="F15" s="53"/>
      <c r="G15" s="16">
        <f t="shared" si="0"/>
        <v>0</v>
      </c>
      <c r="J15" s="64" t="s">
        <v>8</v>
      </c>
      <c r="K15" s="65"/>
      <c r="L15" s="10"/>
      <c r="M15" t="s">
        <v>22</v>
      </c>
    </row>
    <row r="16" spans="1:13" ht="33.75" customHeight="1" thickBot="1" x14ac:dyDescent="0.45">
      <c r="B16" s="52" t="str">
        <f>IF(J14="","",J14)</f>
        <v>()</v>
      </c>
      <c r="C16" s="55"/>
      <c r="D16" s="20" t="str">
        <f>IF(L14="","",L14)</f>
        <v/>
      </c>
      <c r="E16" s="52" t="s">
        <v>16</v>
      </c>
      <c r="F16" s="53"/>
      <c r="G16" s="16">
        <f t="shared" si="0"/>
        <v>0</v>
      </c>
      <c r="J16" s="66" t="s">
        <v>24</v>
      </c>
      <c r="K16" s="67"/>
      <c r="L16" s="26">
        <v>0</v>
      </c>
      <c r="M16" t="s">
        <v>22</v>
      </c>
    </row>
    <row r="17" spans="2:17" ht="33.75" customHeight="1" thickBot="1" x14ac:dyDescent="0.45">
      <c r="B17" s="52" t="str">
        <f>IF(J15="","",J15)</f>
        <v>()</v>
      </c>
      <c r="C17" s="55"/>
      <c r="D17" s="20" t="str">
        <f>IF(L15="","",L15)</f>
        <v/>
      </c>
      <c r="E17" s="52" t="s">
        <v>17</v>
      </c>
      <c r="F17" s="53"/>
      <c r="G17" s="16">
        <f t="shared" si="0"/>
        <v>0</v>
      </c>
      <c r="J17" s="28" t="s">
        <v>9</v>
      </c>
      <c r="K17" s="29"/>
      <c r="L17" s="27">
        <f>G23-P18-L16-D18</f>
        <v>0</v>
      </c>
      <c r="M17" t="s">
        <v>22</v>
      </c>
    </row>
    <row r="18" spans="2:17" ht="33.75" customHeight="1" thickTop="1" thickBot="1" x14ac:dyDescent="0.45">
      <c r="B18" s="48" t="s">
        <v>25</v>
      </c>
      <c r="C18" s="49"/>
      <c r="D18" s="21">
        <f>SUM(D10:D17)</f>
        <v>0</v>
      </c>
      <c r="E18" s="52" t="s">
        <v>18</v>
      </c>
      <c r="F18" s="53"/>
      <c r="G18" s="16">
        <f t="shared" si="0"/>
        <v>0</v>
      </c>
      <c r="J18" s="60" t="s">
        <v>33</v>
      </c>
      <c r="K18" s="61"/>
      <c r="L18" s="5">
        <f>IF(ROUNDDOWN((G23-L16)/2,-3)&gt;500000,500000,ROUNDDOWN((G23-L16)/2,-3))</f>
        <v>0</v>
      </c>
      <c r="M18" t="s">
        <v>22</v>
      </c>
      <c r="N18" s="58" t="s">
        <v>23</v>
      </c>
      <c r="O18" s="58"/>
      <c r="P18" s="46">
        <f>IF(L18-L19&lt;0,0,L18-L19)</f>
        <v>0</v>
      </c>
    </row>
    <row r="19" spans="2:17" ht="33.75" customHeight="1" x14ac:dyDescent="0.4">
      <c r="B19" s="50" t="s">
        <v>0</v>
      </c>
      <c r="C19" s="51"/>
      <c r="D19" s="18" t="s">
        <v>1</v>
      </c>
      <c r="E19" s="52" t="s">
        <v>19</v>
      </c>
      <c r="F19" s="53"/>
      <c r="G19" s="16">
        <f t="shared" si="0"/>
        <v>0</v>
      </c>
      <c r="J19" s="56" t="s">
        <v>34</v>
      </c>
      <c r="K19" s="57"/>
      <c r="L19" s="5">
        <f>IF(L18+D18-G23&lt;0,0,L18+D18-G23)</f>
        <v>0</v>
      </c>
      <c r="M19" t="s">
        <v>22</v>
      </c>
      <c r="N19" s="47"/>
      <c r="O19" s="47"/>
      <c r="P19" s="47"/>
      <c r="Q19" t="s">
        <v>22</v>
      </c>
    </row>
    <row r="20" spans="2:17" ht="33.75" customHeight="1" thickBot="1" x14ac:dyDescent="0.45">
      <c r="B20" s="74" t="str">
        <f>IF(J16="","",J16)</f>
        <v>他の補助金</v>
      </c>
      <c r="C20" s="81"/>
      <c r="D20" s="82">
        <f>IF(L16="","",L16)</f>
        <v>0</v>
      </c>
      <c r="E20" s="52" t="s">
        <v>20</v>
      </c>
      <c r="F20" s="53"/>
      <c r="G20" s="16">
        <f t="shared" si="0"/>
        <v>0</v>
      </c>
      <c r="J20" s="6" t="s">
        <v>3</v>
      </c>
      <c r="K20" s="6"/>
    </row>
    <row r="21" spans="2:17" ht="33.75" customHeight="1" x14ac:dyDescent="0.4">
      <c r="B21" s="83" t="s">
        <v>10</v>
      </c>
      <c r="C21" s="81"/>
      <c r="D21" s="82">
        <f>P18</f>
        <v>0</v>
      </c>
      <c r="E21" s="52" t="s">
        <v>39</v>
      </c>
      <c r="F21" s="53"/>
      <c r="G21" s="16">
        <f>L32</f>
        <v>0</v>
      </c>
      <c r="J21" s="30" t="s">
        <v>11</v>
      </c>
      <c r="K21" s="31"/>
      <c r="L21" s="8">
        <v>0</v>
      </c>
      <c r="M21" t="s">
        <v>22</v>
      </c>
    </row>
    <row r="22" spans="2:17" ht="33.75" customHeight="1" thickBot="1" x14ac:dyDescent="0.45">
      <c r="B22" s="83" t="s">
        <v>42</v>
      </c>
      <c r="C22" s="81"/>
      <c r="D22" s="82">
        <f>L17</f>
        <v>0</v>
      </c>
      <c r="E22" s="52" t="s">
        <v>37</v>
      </c>
      <c r="F22" s="53"/>
      <c r="G22" s="16">
        <f>L33</f>
        <v>0</v>
      </c>
      <c r="J22" s="30" t="s">
        <v>12</v>
      </c>
      <c r="K22" s="31"/>
      <c r="L22" s="9">
        <v>0</v>
      </c>
      <c r="M22" t="s">
        <v>22</v>
      </c>
    </row>
    <row r="23" spans="2:17" ht="33.75" customHeight="1" thickTop="1" thickBot="1" x14ac:dyDescent="0.45">
      <c r="B23" s="84" t="s">
        <v>26</v>
      </c>
      <c r="C23" s="85"/>
      <c r="D23" s="86">
        <f>SUM(D20:D22)</f>
        <v>0</v>
      </c>
      <c r="E23" s="48" t="s">
        <v>21</v>
      </c>
      <c r="F23" s="49"/>
      <c r="G23" s="17">
        <f>SUM(G10:G22)</f>
        <v>0</v>
      </c>
      <c r="J23" s="30" t="s">
        <v>13</v>
      </c>
      <c r="K23" s="31"/>
      <c r="L23" s="9">
        <v>0</v>
      </c>
      <c r="M23" t="s">
        <v>22</v>
      </c>
    </row>
    <row r="24" spans="2:17" ht="33.75" customHeight="1" x14ac:dyDescent="0.4">
      <c r="B24" s="1"/>
      <c r="C24" s="1"/>
      <c r="D24" s="1"/>
      <c r="E24" s="1"/>
      <c r="F24" s="1"/>
      <c r="G24" s="1"/>
      <c r="J24" s="30" t="s">
        <v>14</v>
      </c>
      <c r="K24" s="31"/>
      <c r="L24" s="9">
        <v>0</v>
      </c>
      <c r="M24" t="s">
        <v>22</v>
      </c>
    </row>
    <row r="25" spans="2:17" ht="33.75" customHeight="1" x14ac:dyDescent="0.4">
      <c r="J25" s="30" t="s">
        <v>15</v>
      </c>
      <c r="K25" s="31"/>
      <c r="L25" s="9">
        <v>0</v>
      </c>
      <c r="M25" t="s">
        <v>22</v>
      </c>
    </row>
    <row r="26" spans="2:17" ht="33.75" customHeight="1" x14ac:dyDescent="0.4">
      <c r="J26" s="31" t="s">
        <v>43</v>
      </c>
      <c r="K26" s="59"/>
      <c r="L26" s="9">
        <v>0</v>
      </c>
      <c r="M26" t="s">
        <v>22</v>
      </c>
    </row>
    <row r="27" spans="2:17" ht="33.75" customHeight="1" x14ac:dyDescent="0.4">
      <c r="J27" s="30" t="s">
        <v>16</v>
      </c>
      <c r="K27" s="31"/>
      <c r="L27" s="9">
        <v>0</v>
      </c>
      <c r="M27" t="s">
        <v>22</v>
      </c>
    </row>
    <row r="28" spans="2:17" ht="33.75" customHeight="1" x14ac:dyDescent="0.4">
      <c r="J28" s="30" t="s">
        <v>17</v>
      </c>
      <c r="K28" s="31"/>
      <c r="L28" s="9">
        <v>0</v>
      </c>
      <c r="M28" t="s">
        <v>22</v>
      </c>
    </row>
    <row r="29" spans="2:17" ht="33.75" customHeight="1" x14ac:dyDescent="0.4">
      <c r="J29" s="30" t="s">
        <v>18</v>
      </c>
      <c r="K29" s="31"/>
      <c r="L29" s="9">
        <v>0</v>
      </c>
      <c r="M29" t="s">
        <v>22</v>
      </c>
    </row>
    <row r="30" spans="2:17" ht="33.75" customHeight="1" x14ac:dyDescent="0.4">
      <c r="J30" s="30" t="s">
        <v>19</v>
      </c>
      <c r="K30" s="31"/>
      <c r="L30" s="9">
        <v>0</v>
      </c>
      <c r="M30" t="s">
        <v>22</v>
      </c>
    </row>
    <row r="31" spans="2:17" ht="33.75" customHeight="1" x14ac:dyDescent="0.4">
      <c r="J31" s="30" t="s">
        <v>20</v>
      </c>
      <c r="K31" s="31"/>
      <c r="L31" s="9">
        <v>0</v>
      </c>
      <c r="M31" t="s">
        <v>22</v>
      </c>
    </row>
    <row r="32" spans="2:17" ht="33.75" customHeight="1" x14ac:dyDescent="0.4">
      <c r="J32" s="31" t="s">
        <v>40</v>
      </c>
      <c r="K32" s="59"/>
      <c r="L32" s="9">
        <v>0</v>
      </c>
      <c r="M32" t="s">
        <v>41</v>
      </c>
    </row>
    <row r="33" spans="10:13" ht="33.75" customHeight="1" thickBot="1" x14ac:dyDescent="0.45">
      <c r="J33" s="30" t="s">
        <v>37</v>
      </c>
      <c r="K33" s="31"/>
      <c r="L33" s="11">
        <v>0</v>
      </c>
      <c r="M33" t="s">
        <v>22</v>
      </c>
    </row>
  </sheetData>
  <mergeCells count="63">
    <mergeCell ref="E16:F16"/>
    <mergeCell ref="B14:C14"/>
    <mergeCell ref="E14:F14"/>
    <mergeCell ref="E17:F17"/>
    <mergeCell ref="B9:C9"/>
    <mergeCell ref="E9:F9"/>
    <mergeCell ref="B10:C10"/>
    <mergeCell ref="B11:C11"/>
    <mergeCell ref="B12:C12"/>
    <mergeCell ref="E10:F10"/>
    <mergeCell ref="E11:F11"/>
    <mergeCell ref="E12:F12"/>
    <mergeCell ref="B13:C13"/>
    <mergeCell ref="E13:F13"/>
    <mergeCell ref="E15:F15"/>
    <mergeCell ref="J14:K14"/>
    <mergeCell ref="J15:K15"/>
    <mergeCell ref="B15:C15"/>
    <mergeCell ref="B17:C17"/>
    <mergeCell ref="B20:C20"/>
    <mergeCell ref="B21:C21"/>
    <mergeCell ref="B16:C16"/>
    <mergeCell ref="J33:K33"/>
    <mergeCell ref="J19:K19"/>
    <mergeCell ref="N18:O19"/>
    <mergeCell ref="J28:K28"/>
    <mergeCell ref="J29:K29"/>
    <mergeCell ref="J30:K30"/>
    <mergeCell ref="J31:K31"/>
    <mergeCell ref="J21:K21"/>
    <mergeCell ref="J26:K26"/>
    <mergeCell ref="J18:K18"/>
    <mergeCell ref="J32:K32"/>
    <mergeCell ref="P18:P19"/>
    <mergeCell ref="B18:C18"/>
    <mergeCell ref="B19:C19"/>
    <mergeCell ref="J25:K25"/>
    <mergeCell ref="J27:K27"/>
    <mergeCell ref="J24:K24"/>
    <mergeCell ref="B23:C23"/>
    <mergeCell ref="E23:F23"/>
    <mergeCell ref="E22:F22"/>
    <mergeCell ref="J22:K22"/>
    <mergeCell ref="J23:K23"/>
    <mergeCell ref="E21:F21"/>
    <mergeCell ref="E19:F19"/>
    <mergeCell ref="E20:F20"/>
    <mergeCell ref="E18:F18"/>
    <mergeCell ref="B22:C22"/>
    <mergeCell ref="J2:J3"/>
    <mergeCell ref="F6:H6"/>
    <mergeCell ref="F5:H5"/>
    <mergeCell ref="K5:M5"/>
    <mergeCell ref="K6:M6"/>
    <mergeCell ref="B2:G3"/>
    <mergeCell ref="J17:K17"/>
    <mergeCell ref="J8:K8"/>
    <mergeCell ref="J9:K9"/>
    <mergeCell ref="J10:K10"/>
    <mergeCell ref="J11:K11"/>
    <mergeCell ref="J13:K13"/>
    <mergeCell ref="J12:K12"/>
    <mergeCell ref="J16:K16"/>
  </mergeCells>
  <phoneticPr fontId="1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3E15D-7F29-4C60-AACB-28DED602A60D}">
  <dimension ref="A1:Q25"/>
  <sheetViews>
    <sheetView view="pageBreakPreview" topLeftCell="A10" zoomScaleNormal="100" zoomScaleSheetLayoutView="100" workbookViewId="0">
      <selection activeCell="E18" sqref="E18:F18"/>
    </sheetView>
  </sheetViews>
  <sheetFormatPr defaultRowHeight="18.75" x14ac:dyDescent="0.4"/>
  <cols>
    <col min="2" max="3" width="12.5" customWidth="1"/>
    <col min="4" max="4" width="11.875" customWidth="1"/>
    <col min="5" max="6" width="12.5" customWidth="1"/>
    <col min="7" max="7" width="11.875" customWidth="1"/>
    <col min="10" max="11" width="11.125" customWidth="1"/>
    <col min="12" max="12" width="10" style="3" bestFit="1" customWidth="1"/>
    <col min="13" max="13" width="3.75" customWidth="1"/>
    <col min="14" max="15" width="11.25" customWidth="1"/>
    <col min="17" max="17" width="3.75" customWidth="1"/>
  </cols>
  <sheetData>
    <row r="1" spans="1:13" ht="19.5" thickBot="1" x14ac:dyDescent="0.45">
      <c r="A1" t="s">
        <v>44</v>
      </c>
    </row>
    <row r="2" spans="1:13" ht="26.25" customHeight="1" x14ac:dyDescent="0.4">
      <c r="B2" s="45" t="s">
        <v>35</v>
      </c>
      <c r="C2" s="45"/>
      <c r="D2" s="45"/>
      <c r="E2" s="45"/>
      <c r="F2" s="45"/>
      <c r="G2" s="45"/>
      <c r="J2" s="36" t="s">
        <v>27</v>
      </c>
    </row>
    <row r="3" spans="1:13" ht="26.25" customHeight="1" thickBot="1" x14ac:dyDescent="0.45">
      <c r="B3" s="45"/>
      <c r="C3" s="45"/>
      <c r="D3" s="45"/>
      <c r="E3" s="45"/>
      <c r="F3" s="45"/>
      <c r="G3" s="45"/>
      <c r="J3" s="37"/>
    </row>
    <row r="4" spans="1:13" ht="18.75" customHeight="1" thickBot="1" x14ac:dyDescent="0.45">
      <c r="J4" s="7"/>
    </row>
    <row r="5" spans="1:13" ht="30" customHeight="1" x14ac:dyDescent="0.4">
      <c r="E5" s="22" t="s">
        <v>30</v>
      </c>
      <c r="F5" s="38" t="str">
        <f>IF(K5="","",K5)</f>
        <v/>
      </c>
      <c r="G5" s="38"/>
      <c r="H5" s="38"/>
      <c r="J5" s="2" t="s">
        <v>30</v>
      </c>
      <c r="K5" s="39"/>
      <c r="L5" s="40"/>
      <c r="M5" s="41"/>
    </row>
    <row r="6" spans="1:13" ht="30" customHeight="1" thickBot="1" x14ac:dyDescent="0.45">
      <c r="E6" s="22" t="s">
        <v>29</v>
      </c>
      <c r="F6" s="38" t="str">
        <f>IF(K6="","",K6)</f>
        <v/>
      </c>
      <c r="G6" s="38"/>
      <c r="H6" s="38"/>
      <c r="J6" s="2" t="s">
        <v>29</v>
      </c>
      <c r="K6" s="42"/>
      <c r="L6" s="43"/>
      <c r="M6" s="44"/>
    </row>
    <row r="7" spans="1:13" ht="33.75" customHeight="1" thickBot="1" x14ac:dyDescent="0.45">
      <c r="J7" s="6" t="s">
        <v>2</v>
      </c>
      <c r="K7" s="6"/>
    </row>
    <row r="8" spans="1:13" ht="33.75" customHeight="1" thickBot="1" x14ac:dyDescent="0.45">
      <c r="B8" s="13" t="s">
        <v>2</v>
      </c>
      <c r="C8" s="13"/>
      <c r="D8" s="13"/>
      <c r="E8" s="13" t="s">
        <v>3</v>
      </c>
      <c r="J8" s="30" t="s">
        <v>4</v>
      </c>
      <c r="K8" s="31"/>
      <c r="L8" s="8">
        <v>0</v>
      </c>
      <c r="M8" t="s">
        <v>22</v>
      </c>
    </row>
    <row r="9" spans="1:13" ht="33.75" customHeight="1" x14ac:dyDescent="0.4">
      <c r="B9" s="68" t="s">
        <v>0</v>
      </c>
      <c r="C9" s="69"/>
      <c r="D9" s="18" t="s">
        <v>1</v>
      </c>
      <c r="E9" s="68" t="s">
        <v>0</v>
      </c>
      <c r="F9" s="69"/>
      <c r="G9" s="14" t="s">
        <v>1</v>
      </c>
      <c r="J9" s="30" t="s">
        <v>5</v>
      </c>
      <c r="K9" s="31"/>
      <c r="L9" s="9">
        <v>0</v>
      </c>
      <c r="M9" t="s">
        <v>22</v>
      </c>
    </row>
    <row r="10" spans="1:13" ht="33.75" customHeight="1" x14ac:dyDescent="0.4">
      <c r="B10" s="70" t="s">
        <v>5</v>
      </c>
      <c r="C10" s="71"/>
      <c r="D10" s="19">
        <f>L8</f>
        <v>0</v>
      </c>
      <c r="E10" s="72" t="s">
        <v>31</v>
      </c>
      <c r="F10" s="73"/>
      <c r="G10" s="15">
        <f>L21</f>
        <v>0</v>
      </c>
      <c r="J10" s="30" t="s">
        <v>6</v>
      </c>
      <c r="K10" s="31"/>
      <c r="L10" s="9">
        <v>0</v>
      </c>
      <c r="M10" t="s">
        <v>22</v>
      </c>
    </row>
    <row r="11" spans="1:13" ht="33.75" customHeight="1" thickBot="1" x14ac:dyDescent="0.45">
      <c r="B11" s="54" t="s">
        <v>6</v>
      </c>
      <c r="C11" s="55"/>
      <c r="D11" s="20">
        <f t="shared" ref="D11:D12" si="0">L9</f>
        <v>0</v>
      </c>
      <c r="E11" s="52" t="s">
        <v>32</v>
      </c>
      <c r="F11" s="53"/>
      <c r="G11" s="16">
        <f>L22</f>
        <v>0</v>
      </c>
      <c r="J11" s="32" t="s">
        <v>7</v>
      </c>
      <c r="K11" s="33"/>
      <c r="L11" s="9">
        <v>0</v>
      </c>
      <c r="M11" t="s">
        <v>22</v>
      </c>
    </row>
    <row r="12" spans="1:13" ht="33.75" customHeight="1" x14ac:dyDescent="0.4">
      <c r="B12" s="54" t="s">
        <v>7</v>
      </c>
      <c r="C12" s="55"/>
      <c r="D12" s="20">
        <f t="shared" si="0"/>
        <v>0</v>
      </c>
      <c r="E12" s="52" t="s">
        <v>19</v>
      </c>
      <c r="F12" s="53"/>
      <c r="G12" s="16">
        <f>L23</f>
        <v>0</v>
      </c>
      <c r="J12" s="62" t="s">
        <v>8</v>
      </c>
      <c r="K12" s="63"/>
      <c r="L12" s="24"/>
      <c r="M12" t="s">
        <v>22</v>
      </c>
    </row>
    <row r="13" spans="1:13" ht="33.75" customHeight="1" x14ac:dyDescent="0.4">
      <c r="B13" s="52" t="str">
        <f>IF(J12="","",J12)</f>
        <v>()</v>
      </c>
      <c r="C13" s="55"/>
      <c r="D13" s="20" t="str">
        <f>IF(L12="","",L12)</f>
        <v/>
      </c>
      <c r="E13" s="52" t="s">
        <v>20</v>
      </c>
      <c r="F13" s="53"/>
      <c r="G13" s="16">
        <f>L24</f>
        <v>0</v>
      </c>
      <c r="J13" s="34" t="s">
        <v>8</v>
      </c>
      <c r="K13" s="35"/>
      <c r="L13" s="10"/>
      <c r="M13" t="s">
        <v>22</v>
      </c>
    </row>
    <row r="14" spans="1:13" ht="33.75" customHeight="1" x14ac:dyDescent="0.4">
      <c r="B14" s="52" t="str">
        <f>IF(J13="","",J13)</f>
        <v>()</v>
      </c>
      <c r="C14" s="55"/>
      <c r="D14" s="20" t="str">
        <f>IF(L13="","",L13)</f>
        <v/>
      </c>
      <c r="E14" s="52" t="s">
        <v>37</v>
      </c>
      <c r="F14" s="53"/>
      <c r="G14" s="16">
        <f>L25</f>
        <v>0</v>
      </c>
      <c r="J14" s="64" t="s">
        <v>8</v>
      </c>
      <c r="K14" s="65"/>
      <c r="L14" s="10"/>
      <c r="M14" t="s">
        <v>22</v>
      </c>
    </row>
    <row r="15" spans="1:13" ht="33.75" customHeight="1" x14ac:dyDescent="0.4">
      <c r="B15" s="52" t="str">
        <f>IF(J14="","",J14)</f>
        <v>()</v>
      </c>
      <c r="C15" s="55"/>
      <c r="D15" s="20" t="str">
        <f>IF(L14="","",L14)</f>
        <v/>
      </c>
      <c r="E15" s="74"/>
      <c r="F15" s="75"/>
      <c r="G15" s="23"/>
      <c r="J15" s="77" t="s">
        <v>8</v>
      </c>
      <c r="K15" s="78"/>
      <c r="L15" s="25"/>
      <c r="M15" t="s">
        <v>22</v>
      </c>
    </row>
    <row r="16" spans="1:13" ht="33.75" customHeight="1" thickBot="1" x14ac:dyDescent="0.45">
      <c r="B16" s="52" t="str">
        <f>IF(J15="","",J15)</f>
        <v>()</v>
      </c>
      <c r="C16" s="55"/>
      <c r="D16" s="20" t="str">
        <f>IF(L15="","",L15)</f>
        <v/>
      </c>
      <c r="E16" s="74"/>
      <c r="F16" s="75"/>
      <c r="G16" s="23"/>
      <c r="J16" s="66" t="s">
        <v>24</v>
      </c>
      <c r="K16" s="76"/>
      <c r="L16" s="26">
        <v>0</v>
      </c>
      <c r="M16" t="s">
        <v>22</v>
      </c>
    </row>
    <row r="17" spans="2:17" ht="33.75" customHeight="1" thickTop="1" thickBot="1" x14ac:dyDescent="0.45">
      <c r="B17" s="48" t="s">
        <v>25</v>
      </c>
      <c r="C17" s="49"/>
      <c r="D17" s="21">
        <f>SUM(D10:D16)</f>
        <v>0</v>
      </c>
      <c r="E17" s="74"/>
      <c r="F17" s="75"/>
      <c r="G17" s="23"/>
      <c r="J17" s="28" t="s">
        <v>9</v>
      </c>
      <c r="K17" s="29"/>
      <c r="L17" s="12">
        <f>G22-P17-L16-D17</f>
        <v>0</v>
      </c>
      <c r="M17" t="s">
        <v>22</v>
      </c>
      <c r="N17" s="58" t="s">
        <v>23</v>
      </c>
      <c r="O17" s="58"/>
      <c r="P17" s="46">
        <f>IF(L18-L19&lt;0,0,L18-L19)</f>
        <v>0</v>
      </c>
    </row>
    <row r="18" spans="2:17" ht="33.75" customHeight="1" x14ac:dyDescent="0.4">
      <c r="B18" s="50" t="s">
        <v>0</v>
      </c>
      <c r="C18" s="51"/>
      <c r="D18" s="18" t="s">
        <v>1</v>
      </c>
      <c r="E18" s="74"/>
      <c r="F18" s="75"/>
      <c r="G18" s="23"/>
      <c r="J18" s="60" t="s">
        <v>33</v>
      </c>
      <c r="K18" s="61"/>
      <c r="L18" s="5">
        <f>IF(ROUNDDOWN((G22-L16)/2,-3)&gt;500000,500000,ROUNDDOWN((G22-L16)/2,-3))</f>
        <v>0</v>
      </c>
      <c r="M18" t="s">
        <v>22</v>
      </c>
      <c r="N18" s="47"/>
      <c r="O18" s="47"/>
      <c r="P18" s="47"/>
      <c r="Q18" t="s">
        <v>22</v>
      </c>
    </row>
    <row r="19" spans="2:17" ht="33.75" customHeight="1" x14ac:dyDescent="0.4">
      <c r="B19" s="74" t="str">
        <f>IF(J16="","",J16)</f>
        <v>他の補助金</v>
      </c>
      <c r="C19" s="81"/>
      <c r="D19" s="82">
        <f>IF(L16="","",L16)</f>
        <v>0</v>
      </c>
      <c r="E19" s="74"/>
      <c r="F19" s="75"/>
      <c r="G19" s="23"/>
      <c r="J19" s="56" t="s">
        <v>34</v>
      </c>
      <c r="K19" s="57"/>
      <c r="L19" s="5">
        <f>IF(L18+D17-G22&lt;0,0,L18+D17-G22)</f>
        <v>0</v>
      </c>
    </row>
    <row r="20" spans="2:17" ht="33.75" customHeight="1" thickBot="1" x14ac:dyDescent="0.45">
      <c r="B20" s="83" t="s">
        <v>10</v>
      </c>
      <c r="C20" s="81"/>
      <c r="D20" s="82">
        <f>P17</f>
        <v>0</v>
      </c>
      <c r="E20" s="74"/>
      <c r="F20" s="75"/>
      <c r="G20" s="23"/>
      <c r="J20" s="6" t="s">
        <v>3</v>
      </c>
      <c r="K20" s="6"/>
      <c r="M20" t="s">
        <v>22</v>
      </c>
    </row>
    <row r="21" spans="2:17" ht="33.75" customHeight="1" thickBot="1" x14ac:dyDescent="0.45">
      <c r="B21" s="83" t="s">
        <v>36</v>
      </c>
      <c r="C21" s="81"/>
      <c r="D21" s="82">
        <f>L17</f>
        <v>0</v>
      </c>
      <c r="E21" s="74"/>
      <c r="F21" s="75"/>
      <c r="G21" s="23"/>
      <c r="J21" s="79" t="s">
        <v>31</v>
      </c>
      <c r="K21" s="80"/>
      <c r="L21" s="8">
        <v>0</v>
      </c>
      <c r="M21" t="s">
        <v>22</v>
      </c>
    </row>
    <row r="22" spans="2:17" ht="33.75" customHeight="1" thickTop="1" thickBot="1" x14ac:dyDescent="0.45">
      <c r="B22" s="84" t="s">
        <v>26</v>
      </c>
      <c r="C22" s="85"/>
      <c r="D22" s="86">
        <f>SUM(D19:D21)</f>
        <v>0</v>
      </c>
      <c r="E22" s="48" t="s">
        <v>21</v>
      </c>
      <c r="F22" s="49"/>
      <c r="G22" s="17">
        <f>SUM(G10:G14)</f>
        <v>0</v>
      </c>
      <c r="J22" s="79" t="s">
        <v>32</v>
      </c>
      <c r="K22" s="80"/>
      <c r="L22" s="9">
        <v>0</v>
      </c>
      <c r="M22" t="s">
        <v>22</v>
      </c>
    </row>
    <row r="23" spans="2:17" ht="33.75" customHeight="1" x14ac:dyDescent="0.4">
      <c r="B23" s="1"/>
      <c r="C23" s="1"/>
      <c r="D23" s="1"/>
      <c r="E23" s="1"/>
      <c r="F23" s="1"/>
      <c r="G23" s="1"/>
      <c r="J23" s="79" t="s">
        <v>19</v>
      </c>
      <c r="K23" s="80"/>
      <c r="L23" s="9">
        <v>0</v>
      </c>
      <c r="M23" t="s">
        <v>22</v>
      </c>
    </row>
    <row r="24" spans="2:17" ht="33.75" customHeight="1" x14ac:dyDescent="0.4">
      <c r="J24" s="79" t="s">
        <v>20</v>
      </c>
      <c r="K24" s="80"/>
      <c r="L24" s="9">
        <v>0</v>
      </c>
      <c r="M24" t="s">
        <v>22</v>
      </c>
    </row>
    <row r="25" spans="2:17" ht="33.75" customHeight="1" thickBot="1" x14ac:dyDescent="0.45">
      <c r="J25" s="79" t="s">
        <v>37</v>
      </c>
      <c r="K25" s="80"/>
      <c r="L25" s="11">
        <v>0</v>
      </c>
      <c r="M25" t="s">
        <v>22</v>
      </c>
    </row>
  </sheetData>
  <mergeCells count="53">
    <mergeCell ref="B22:C22"/>
    <mergeCell ref="E22:F22"/>
    <mergeCell ref="J23:K23"/>
    <mergeCell ref="J24:K24"/>
    <mergeCell ref="J25:K25"/>
    <mergeCell ref="J22:K22"/>
    <mergeCell ref="B19:C19"/>
    <mergeCell ref="E19:F19"/>
    <mergeCell ref="B20:C20"/>
    <mergeCell ref="E20:F20"/>
    <mergeCell ref="J21:K21"/>
    <mergeCell ref="B21:C21"/>
    <mergeCell ref="E21:F21"/>
    <mergeCell ref="J19:K19"/>
    <mergeCell ref="B17:C17"/>
    <mergeCell ref="E17:F17"/>
    <mergeCell ref="J18:K18"/>
    <mergeCell ref="N17:O18"/>
    <mergeCell ref="P17:P18"/>
    <mergeCell ref="B18:C18"/>
    <mergeCell ref="E18:F18"/>
    <mergeCell ref="J17:K17"/>
    <mergeCell ref="B15:C15"/>
    <mergeCell ref="E15:F15"/>
    <mergeCell ref="J16:K16"/>
    <mergeCell ref="B16:C16"/>
    <mergeCell ref="E16:F16"/>
    <mergeCell ref="J15:K15"/>
    <mergeCell ref="B13:C13"/>
    <mergeCell ref="E13:F13"/>
    <mergeCell ref="J14:K14"/>
    <mergeCell ref="B14:C14"/>
    <mergeCell ref="E14:F14"/>
    <mergeCell ref="J13:K13"/>
    <mergeCell ref="B11:C11"/>
    <mergeCell ref="E11:F11"/>
    <mergeCell ref="J11:K11"/>
    <mergeCell ref="B12:C12"/>
    <mergeCell ref="E12:F12"/>
    <mergeCell ref="J12:K12"/>
    <mergeCell ref="J8:K8"/>
    <mergeCell ref="B9:C9"/>
    <mergeCell ref="E9:F9"/>
    <mergeCell ref="J9:K9"/>
    <mergeCell ref="B10:C10"/>
    <mergeCell ref="E10:F10"/>
    <mergeCell ref="J10:K10"/>
    <mergeCell ref="B2:G3"/>
    <mergeCell ref="J2:J3"/>
    <mergeCell ref="F5:H5"/>
    <mergeCell ref="K5:M5"/>
    <mergeCell ref="F6:H6"/>
    <mergeCell ref="K6:M6"/>
  </mergeCells>
  <phoneticPr fontId="1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賑わいづくり・魅力発信</vt:lpstr>
      <vt:lpstr>施設整備</vt:lpstr>
      <vt:lpstr>施設整備!Print_Area</vt:lpstr>
      <vt:lpstr>賑わいづくり・魅力発信!Print_Area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2023-02-07T06:53:47Z</cp:lastPrinted>
  <dcterms:created xsi:type="dcterms:W3CDTF">2022-10-18T06:28:30Z</dcterms:created>
  <dcterms:modified xsi:type="dcterms:W3CDTF">2023-03-23T02:48:34Z</dcterms:modified>
</cp:coreProperties>
</file>