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市外請求用" sheetId="1" r:id="rId1"/>
  </sheets>
  <definedNames>
    <definedName name="_xlnm.Print_Area" localSheetId="0">市外請求用!$A$1:$M$36</definedName>
  </definedNames>
  <calcPr calcId="145621"/>
</workbook>
</file>

<file path=xl/calcChain.xml><?xml version="1.0" encoding="utf-8"?>
<calcChain xmlns="http://schemas.openxmlformats.org/spreadsheetml/2006/main">
  <c r="J29" i="1" l="1"/>
  <c r="J30" i="1" s="1"/>
  <c r="J28" i="1"/>
  <c r="K26" i="1"/>
  <c r="J26" i="1"/>
  <c r="J25" i="1"/>
  <c r="J24" i="1"/>
  <c r="J23" i="1"/>
  <c r="K22" i="1"/>
  <c r="J22" i="1"/>
  <c r="J21" i="1"/>
  <c r="J27" i="1" s="1"/>
  <c r="J31" i="1" s="1"/>
  <c r="M29" i="1"/>
  <c r="K29" i="1" s="1"/>
  <c r="M28" i="1"/>
  <c r="K28" i="1" s="1"/>
  <c r="M26" i="1"/>
  <c r="M25" i="1"/>
  <c r="K25" i="1" s="1"/>
  <c r="M24" i="1"/>
  <c r="K24" i="1" s="1"/>
  <c r="M23" i="1"/>
  <c r="K23" i="1" s="1"/>
  <c r="M22" i="1"/>
  <c r="M21" i="1"/>
  <c r="K21" i="1" s="1"/>
  <c r="I30" i="1"/>
  <c r="I27" i="1"/>
  <c r="I31" i="1" s="1"/>
  <c r="K27" i="1" l="1"/>
  <c r="K30" i="1"/>
  <c r="K31" i="1" s="1"/>
</calcChain>
</file>

<file path=xl/comments1.xml><?xml version="1.0" encoding="utf-8"?>
<comments xmlns="http://schemas.openxmlformats.org/spreadsheetml/2006/main">
  <authors>
    <author>大和郡山市</author>
  </authors>
  <commentList>
    <comment ref="G4" authorId="0">
      <text>
        <r>
          <rPr>
            <sz val="11"/>
            <color indexed="81"/>
            <rFont val="ＭＳ Ｐゴシック"/>
            <family val="3"/>
            <charset val="128"/>
          </rPr>
          <t>色付き部分を入力して下さい。</t>
        </r>
      </text>
    </comment>
  </commentList>
</comments>
</file>

<file path=xl/sharedStrings.xml><?xml version="1.0" encoding="utf-8"?>
<sst xmlns="http://schemas.openxmlformats.org/spreadsheetml/2006/main" count="40" uniqueCount="39">
  <si>
    <t>　　　　</t>
    <phoneticPr fontId="2"/>
  </si>
  <si>
    <t>印</t>
    <rPh sb="0" eb="1">
      <t>イン</t>
    </rPh>
    <phoneticPr fontId="2"/>
  </si>
  <si>
    <t>電話番号</t>
    <rPh sb="0" eb="2">
      <t>デンワ</t>
    </rPh>
    <rPh sb="2" eb="4">
      <t>バンゴウ</t>
    </rPh>
    <phoneticPr fontId="2"/>
  </si>
  <si>
    <t>(法人においては、法人の代表者印)</t>
    <rPh sb="1" eb="3">
      <t>ホウジン</t>
    </rPh>
    <rPh sb="9" eb="11">
      <t>ホウジン</t>
    </rPh>
    <rPh sb="12" eb="15">
      <t>ダイヒョウシャ</t>
    </rPh>
    <rPh sb="15" eb="16">
      <t>イン</t>
    </rPh>
    <phoneticPr fontId="2"/>
  </si>
  <si>
    <t>区分</t>
    <rPh sb="0" eb="2">
      <t>クブン</t>
    </rPh>
    <phoneticPr fontId="2"/>
  </si>
  <si>
    <t>請求件数</t>
    <rPh sb="0" eb="2">
      <t>セイキュウ</t>
    </rPh>
    <rPh sb="2" eb="4">
      <t>ケンスウ</t>
    </rPh>
    <phoneticPr fontId="2"/>
  </si>
  <si>
    <t>請求金額
（税抜）</t>
    <rPh sb="0" eb="2">
      <t>セイキュウ</t>
    </rPh>
    <rPh sb="2" eb="4">
      <t>キンガク</t>
    </rPh>
    <rPh sb="6" eb="8">
      <t>ゼイヌキ</t>
    </rPh>
    <phoneticPr fontId="2"/>
  </si>
  <si>
    <t>請求金額
（税込）</t>
    <rPh sb="0" eb="2">
      <t>セイキュウ</t>
    </rPh>
    <rPh sb="2" eb="4">
      <t>キンガク</t>
    </rPh>
    <rPh sb="6" eb="7">
      <t>ゼイ</t>
    </rPh>
    <rPh sb="7" eb="8">
      <t>コミ</t>
    </rPh>
    <phoneticPr fontId="2"/>
  </si>
  <si>
    <t>単価
(税込)</t>
    <rPh sb="0" eb="2">
      <t>タンカ</t>
    </rPh>
    <rPh sb="4" eb="6">
      <t>ゼイコ</t>
    </rPh>
    <phoneticPr fontId="2"/>
  </si>
  <si>
    <t>抗体検査</t>
    <rPh sb="0" eb="2">
      <t>コウタイ</t>
    </rPh>
    <rPh sb="2" eb="4">
      <t>ケンサ</t>
    </rPh>
    <phoneticPr fontId="2"/>
  </si>
  <si>
    <t>①健診・HI法</t>
    <rPh sb="1" eb="3">
      <t>ケンシン</t>
    </rPh>
    <rPh sb="6" eb="7">
      <t>ホウ</t>
    </rPh>
    <phoneticPr fontId="2"/>
  </si>
  <si>
    <t>②健診・EIA法</t>
    <rPh sb="1" eb="3">
      <t>ケンシン</t>
    </rPh>
    <rPh sb="7" eb="8">
      <t>ホウ</t>
    </rPh>
    <phoneticPr fontId="2"/>
  </si>
  <si>
    <t>③HI法</t>
    <rPh sb="3" eb="4">
      <t>ホウ</t>
    </rPh>
    <phoneticPr fontId="2"/>
  </si>
  <si>
    <t>④EIA法</t>
    <rPh sb="4" eb="5">
      <t>ホウ</t>
    </rPh>
    <phoneticPr fontId="2"/>
  </si>
  <si>
    <t>⑤夜間休日・HI法</t>
    <rPh sb="1" eb="3">
      <t>ヤカン</t>
    </rPh>
    <rPh sb="3" eb="5">
      <t>キュウジツ</t>
    </rPh>
    <rPh sb="8" eb="9">
      <t>ホウ</t>
    </rPh>
    <phoneticPr fontId="2"/>
  </si>
  <si>
    <t>⑥夜間休日・EIA法</t>
    <rPh sb="1" eb="3">
      <t>ヤカン</t>
    </rPh>
    <rPh sb="3" eb="5">
      <t>キュウジツ</t>
    </rPh>
    <rPh sb="9" eb="10">
      <t>ホウ</t>
    </rPh>
    <phoneticPr fontId="2"/>
  </si>
  <si>
    <t>小計</t>
    <rPh sb="0" eb="2">
      <t>ショウケイ</t>
    </rPh>
    <phoneticPr fontId="2"/>
  </si>
  <si>
    <t>予防接種</t>
    <rPh sb="0" eb="2">
      <t>ヨボウ</t>
    </rPh>
    <rPh sb="2" eb="4">
      <t>セッシュ</t>
    </rPh>
    <phoneticPr fontId="2"/>
  </si>
  <si>
    <t>通常</t>
    <rPh sb="0" eb="2">
      <t>ツウジョウ</t>
    </rPh>
    <phoneticPr fontId="2"/>
  </si>
  <si>
    <t>予診のみ</t>
    <rPh sb="0" eb="2">
      <t>ヨシン</t>
    </rPh>
    <phoneticPr fontId="2"/>
  </si>
  <si>
    <t>合計</t>
    <rPh sb="0" eb="2">
      <t>ゴウケイ</t>
    </rPh>
    <phoneticPr fontId="2"/>
  </si>
  <si>
    <t>振込先</t>
    <rPh sb="0" eb="3">
      <t>フリコミサキ</t>
    </rPh>
    <phoneticPr fontId="2"/>
  </si>
  <si>
    <t>消費税率</t>
    <rPh sb="0" eb="2">
      <t>ショウヒ</t>
    </rPh>
    <rPh sb="2" eb="4">
      <t>ゼイリツ</t>
    </rPh>
    <phoneticPr fontId="2"/>
  </si>
  <si>
    <t>％</t>
    <phoneticPr fontId="2"/>
  </si>
  <si>
    <t>風しん対策（抗体検査・５期予防接種)　請求書</t>
    <rPh sb="0" eb="1">
      <t>フウ</t>
    </rPh>
    <rPh sb="3" eb="5">
      <t>タイサク</t>
    </rPh>
    <rPh sb="6" eb="8">
      <t>コウタイ</t>
    </rPh>
    <rPh sb="8" eb="10">
      <t>ケンサ</t>
    </rPh>
    <rPh sb="12" eb="13">
      <t>キ</t>
    </rPh>
    <rPh sb="13" eb="15">
      <t>ヨボウ</t>
    </rPh>
    <rPh sb="15" eb="17">
      <t>セッシュ</t>
    </rPh>
    <rPh sb="19" eb="22">
      <t>セイキュウショ</t>
    </rPh>
    <phoneticPr fontId="2"/>
  </si>
  <si>
    <t>月分</t>
    <rPh sb="0" eb="2">
      <t>ガツブン</t>
    </rPh>
    <phoneticPr fontId="2"/>
  </si>
  <si>
    <t>年</t>
    <rPh sb="0" eb="1">
      <t>ネン</t>
    </rPh>
    <phoneticPr fontId="2"/>
  </si>
  <si>
    <t>大和郡山市長</t>
    <rPh sb="0" eb="5">
      <t>シ</t>
    </rPh>
    <rPh sb="5" eb="6">
      <t>チョウ</t>
    </rPh>
    <phoneticPr fontId="2"/>
  </si>
  <si>
    <t>(あて先)</t>
    <rPh sb="3" eb="4">
      <t>サキ</t>
    </rPh>
    <phoneticPr fontId="2"/>
  </si>
  <si>
    <t>住所</t>
    <rPh sb="0" eb="2">
      <t>ジュウショ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</si>
  <si>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</si>
  <si>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代表者</t>
    <rPh sb="0" eb="3">
      <t>ダイヒョウシャ</t>
    </rPh>
    <phoneticPr fontId="2"/>
  </si>
  <si>
    <t>令和</t>
    <rPh sb="0" eb="1">
      <t>レイ</t>
    </rPh>
    <rPh sb="1" eb="2">
      <t>ワ</t>
    </rPh>
    <phoneticPr fontId="2"/>
  </si>
  <si>
    <t>単価
(税抜)</t>
    <rPh sb="0" eb="2">
      <t>タンカ</t>
    </rPh>
    <rPh sb="4" eb="6">
      <t>ゼイヌキ</t>
    </rPh>
    <phoneticPr fontId="2"/>
  </si>
  <si>
    <t>　　年　　　月　　　日</t>
    <rPh sb="2" eb="3">
      <t>ネン</t>
    </rPh>
    <rPh sb="6" eb="7">
      <t>ガツ</t>
    </rPh>
    <rPh sb="10" eb="11">
      <t>ヒ</t>
    </rPh>
    <phoneticPr fontId="2"/>
  </si>
  <si>
    <t>普通　口座番号</t>
    <rPh sb="3" eb="5">
      <t>コウザ</t>
    </rPh>
    <rPh sb="5" eb="7">
      <t>バンゴウ</t>
    </rPh>
    <phoneticPr fontId="2"/>
  </si>
  <si>
    <t>口座名義
(カタカナ）</t>
    <rPh sb="0" eb="2">
      <t>コウザ</t>
    </rPh>
    <rPh sb="2" eb="4">
      <t>メイギ</t>
    </rPh>
    <phoneticPr fontId="2"/>
  </si>
  <si>
    <t>　　　　　　　　　銀行　　　　　　　　　支店</t>
    <rPh sb="20" eb="22">
      <t>シテン</t>
    </rPh>
    <phoneticPr fontId="2"/>
  </si>
  <si>
    <t>市外医療機関用</t>
    <rPh sb="0" eb="2">
      <t>シガイ</t>
    </rPh>
    <rPh sb="2" eb="4">
      <t>イリョウ</t>
    </rPh>
    <rPh sb="4" eb="6">
      <t>キカン</t>
    </rPh>
    <rPh sb="6" eb="7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</si>
</sst>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000000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2"/>
      <color theme="1"/>
      <name val="メイリオ"/>
      <family val="3"/>
      <charset val="128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0" fillId="0" borderId="31" xfId="0" applyNumberFormat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38" fontId="0" fillId="0" borderId="15" xfId="1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0" fontId="0" fillId="0" borderId="0" xfId="0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27" xfId="1" applyFont="1" applyBorder="1" applyAlignment="1">
      <alignment vertical="center"/>
    </xf>
    <xf numFmtId="38" fontId="0" fillId="0" borderId="32" xfId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8" fontId="0" fillId="2" borderId="15" xfId="0" applyNumberFormat="1" applyFill="1" applyBorder="1" applyAlignment="1">
      <alignment vertical="center"/>
    </xf>
    <xf numFmtId="38" fontId="0" fillId="2" borderId="16" xfId="0" applyNumberFormat="1" applyFill="1" applyBorder="1" applyAlignment="1">
      <alignment vertical="center"/>
    </xf>
    <xf numFmtId="38" fontId="0" fillId="2" borderId="26" xfId="0" applyNumberFormat="1" applyFill="1" applyBorder="1" applyAlignment="1">
      <alignment vertical="center"/>
    </xf>
    <xf numFmtId="38" fontId="0" fillId="2" borderId="27" xfId="0" applyNumberFormat="1" applyFill="1" applyBorder="1" applyAlignment="1">
      <alignment vertical="center"/>
    </xf>
    <xf numFmtId="0" fontId="5" fillId="0" borderId="0" xfId="0" applyFont="1" applyAlignment="1">
      <alignment horizontal="center" wrapText="1"/>
    </xf>
    <xf numFmtId="38" fontId="6" fillId="0" borderId="0" xfId="0" applyNumberFormat="1" applyFont="1" applyAlignment="1">
      <alignment vertical="center"/>
    </xf>
    <xf numFmtId="38" fontId="6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38" fontId="0" fillId="0" borderId="32" xfId="0" applyNumberFormat="1" applyBorder="1" applyAlignment="1">
      <alignment vertical="center"/>
    </xf>
    <xf numFmtId="38" fontId="0" fillId="0" borderId="33" xfId="0" applyNumberForma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 shrinkToFit="1"/>
      <protection locked="0"/>
    </xf>
    <xf numFmtId="176" fontId="0" fillId="3" borderId="14" xfId="0" applyNumberFormat="1" applyFill="1" applyBorder="1" applyAlignment="1" applyProtection="1">
      <alignment horizontal="right" vertical="center"/>
      <protection locked="0"/>
    </xf>
    <xf numFmtId="176" fontId="0" fillId="3" borderId="1" xfId="0" applyNumberFormat="1" applyFill="1" applyBorder="1" applyAlignment="1" applyProtection="1">
      <alignment horizontal="right" vertical="center"/>
      <protection locked="0"/>
    </xf>
    <xf numFmtId="176" fontId="0" fillId="3" borderId="25" xfId="0" applyNumberFormat="1" applyFill="1" applyBorder="1" applyAlignment="1" applyProtection="1">
      <alignment horizontal="right" vertical="center"/>
      <protection locked="0"/>
    </xf>
    <xf numFmtId="0" fontId="0" fillId="3" borderId="1" xfId="0" applyFill="1" applyBorder="1" applyProtection="1">
      <protection locked="0"/>
    </xf>
    <xf numFmtId="0" fontId="5" fillId="0" borderId="0" xfId="0" applyFont="1" applyAlignment="1">
      <alignment horizontal="right" vertical="center"/>
    </xf>
    <xf numFmtId="0" fontId="0" fillId="3" borderId="4" xfId="0" applyFill="1" applyBorder="1" applyAlignment="1" applyProtection="1">
      <alignment vertical="center" shrinkToFit="1"/>
      <protection locked="0"/>
    </xf>
    <xf numFmtId="177" fontId="4" fillId="3" borderId="11" xfId="0" applyNumberFormat="1" applyFont="1" applyFill="1" applyBorder="1" applyAlignment="1" applyProtection="1">
      <alignment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28" xfId="0" applyFont="1" applyFill="1" applyBorder="1" applyAlignment="1" applyProtection="1">
      <alignment horizontal="center" vertical="center" wrapText="1" shrinkToFit="1"/>
      <protection locked="0"/>
    </xf>
    <xf numFmtId="0" fontId="8" fillId="0" borderId="29" xfId="0" applyFont="1" applyFill="1" applyBorder="1" applyAlignment="1" applyProtection="1">
      <alignment horizontal="center" vertical="center" wrapText="1" shrinkToFit="1"/>
      <protection locked="0"/>
    </xf>
    <xf numFmtId="0" fontId="0" fillId="3" borderId="29" xfId="0" applyFill="1" applyBorder="1" applyAlignment="1" applyProtection="1">
      <alignment vertical="center" shrinkToFit="1"/>
      <protection locked="0"/>
    </xf>
    <xf numFmtId="0" fontId="0" fillId="3" borderId="30" xfId="0" applyFill="1" applyBorder="1" applyAlignment="1" applyProtection="1">
      <alignment vertical="center" shrinkToFit="1"/>
      <protection locked="0"/>
    </xf>
    <xf numFmtId="0" fontId="0" fillId="3" borderId="3" xfId="0" applyFill="1" applyBorder="1" applyAlignment="1" applyProtection="1">
      <alignment vertical="center" shrinkToFit="1"/>
      <protection locked="0"/>
    </xf>
    <xf numFmtId="0" fontId="0" fillId="3" borderId="4" xfId="0" applyFill="1" applyBorder="1" applyAlignment="1" applyProtection="1">
      <alignment vertical="center" shrinkToFit="1"/>
      <protection locked="0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3" borderId="0" xfId="0" applyFill="1" applyAlignment="1" applyProtection="1">
      <alignment horizontal="right"/>
      <protection locked="0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M35"/>
  <sheetViews>
    <sheetView tabSelected="1" view="pageBreakPreview" zoomScaleNormal="100" zoomScaleSheetLayoutView="100" workbookViewId="0">
      <selection sqref="A1:E1"/>
    </sheetView>
  </sheetViews>
  <sheetFormatPr defaultRowHeight="13.5" x14ac:dyDescent="0.15"/>
  <cols>
    <col min="1" max="1" width="3" customWidth="1"/>
    <col min="2" max="2" width="5.25" customWidth="1"/>
    <col min="3" max="3" width="2.375" customWidth="1"/>
    <col min="4" max="4" width="2.5" customWidth="1"/>
    <col min="5" max="6" width="3.375" customWidth="1"/>
    <col min="7" max="7" width="4.5" customWidth="1"/>
    <col min="8" max="8" width="10" customWidth="1"/>
    <col min="9" max="11" width="11.875" customWidth="1"/>
    <col min="12" max="12" width="6.375" customWidth="1"/>
    <col min="13" max="13" width="6.5" bestFit="1" customWidth="1"/>
    <col min="14" max="14" width="2.875" customWidth="1"/>
  </cols>
  <sheetData>
    <row r="1" spans="1:13" x14ac:dyDescent="0.15">
      <c r="A1" s="83" t="s">
        <v>38</v>
      </c>
      <c r="B1" s="84"/>
      <c r="C1" s="84"/>
      <c r="D1" s="84"/>
      <c r="E1" s="85"/>
    </row>
    <row r="2" spans="1:13" x14ac:dyDescent="0.15">
      <c r="A2" s="86"/>
      <c r="B2" s="87"/>
      <c r="C2" s="87"/>
      <c r="D2" s="87"/>
      <c r="E2" s="87"/>
    </row>
    <row r="3" spans="1:13" x14ac:dyDescent="0.15">
      <c r="A3" s="86"/>
      <c r="B3" s="87"/>
      <c r="C3" s="87"/>
      <c r="D3" s="87"/>
      <c r="E3" s="87"/>
    </row>
    <row r="4" spans="1:13" x14ac:dyDescent="0.15">
      <c r="B4" t="s">
        <v>28</v>
      </c>
      <c r="K4" s="77" t="s">
        <v>34</v>
      </c>
      <c r="L4" s="77"/>
      <c r="M4" s="77"/>
    </row>
    <row r="5" spans="1:13" x14ac:dyDescent="0.15">
      <c r="C5" t="s">
        <v>27</v>
      </c>
    </row>
    <row r="6" spans="1:13" ht="5.25" customHeight="1" x14ac:dyDescent="0.15"/>
    <row r="7" spans="1:13" ht="16.5" customHeight="1" x14ac:dyDescent="0.15">
      <c r="B7" s="10"/>
      <c r="C7" s="10"/>
      <c r="D7" s="10"/>
      <c r="E7" s="10"/>
      <c r="F7" s="10"/>
      <c r="G7" s="10"/>
    </row>
    <row r="8" spans="1:13" s="13" customFormat="1" ht="21.75" customHeight="1" x14ac:dyDescent="0.15">
      <c r="H8" s="13" t="s">
        <v>29</v>
      </c>
      <c r="I8" s="43"/>
      <c r="J8" s="43"/>
      <c r="K8" s="43"/>
    </row>
    <row r="9" spans="1:13" s="13" customFormat="1" ht="21.75" customHeight="1" x14ac:dyDescent="0.15">
      <c r="I9" s="43"/>
      <c r="J9" s="43"/>
      <c r="K9" s="43"/>
    </row>
    <row r="10" spans="1:13" s="13" customFormat="1" ht="21.75" customHeight="1" x14ac:dyDescent="0.15">
      <c r="H10" s="13" t="s">
        <v>30</v>
      </c>
      <c r="I10" s="43"/>
      <c r="J10" s="43"/>
      <c r="K10" s="43"/>
    </row>
    <row r="11" spans="1:13" s="13" customFormat="1" ht="21.75" customHeight="1" x14ac:dyDescent="0.15">
      <c r="B11" s="13" t="s">
        <v>0</v>
      </c>
      <c r="H11" s="13" t="s">
        <v>31</v>
      </c>
      <c r="I11" s="43"/>
      <c r="J11" s="43"/>
      <c r="K11" s="43"/>
      <c r="L11" s="39" t="s">
        <v>1</v>
      </c>
    </row>
    <row r="12" spans="1:13" s="13" customFormat="1" x14ac:dyDescent="0.15">
      <c r="L12" s="30" t="s">
        <v>3</v>
      </c>
    </row>
    <row r="13" spans="1:13" s="13" customFormat="1" ht="20.100000000000001" customHeight="1" x14ac:dyDescent="0.15">
      <c r="H13" s="13" t="s">
        <v>2</v>
      </c>
      <c r="I13" s="43"/>
      <c r="J13" s="43"/>
      <c r="K13" s="43"/>
    </row>
    <row r="14" spans="1:13" s="13" customFormat="1" ht="20.100000000000001" customHeight="1" x14ac:dyDescent="0.15"/>
    <row r="15" spans="1:13" s="13" customFormat="1" ht="20.100000000000001" customHeight="1" thickBot="1" x14ac:dyDescent="0.2">
      <c r="B15" s="33" t="s">
        <v>32</v>
      </c>
      <c r="C15" s="42"/>
      <c r="D15" s="42"/>
      <c r="E15" s="31" t="s">
        <v>26</v>
      </c>
      <c r="F15" s="34"/>
      <c r="G15" s="32" t="s">
        <v>25</v>
      </c>
      <c r="H15" s="76" t="s">
        <v>24</v>
      </c>
      <c r="I15" s="76"/>
      <c r="J15" s="76"/>
      <c r="K15" s="76"/>
      <c r="L15" s="76"/>
    </row>
    <row r="16" spans="1:13" ht="14.25" thickTop="1" x14ac:dyDescent="0.15">
      <c r="G16" s="1"/>
      <c r="H16" s="1"/>
      <c r="I16" s="1"/>
      <c r="J16" s="1"/>
    </row>
    <row r="19" spans="2:13" ht="14.25" thickBot="1" x14ac:dyDescent="0.2"/>
    <row r="20" spans="2:13" ht="38.25" customHeight="1" thickBot="1" x14ac:dyDescent="0.2">
      <c r="B20" s="2"/>
      <c r="C20" s="3"/>
      <c r="D20" s="3"/>
      <c r="E20" s="81" t="s">
        <v>4</v>
      </c>
      <c r="F20" s="46"/>
      <c r="G20" s="46"/>
      <c r="H20" s="82"/>
      <c r="I20" s="4" t="s">
        <v>5</v>
      </c>
      <c r="J20" s="5" t="s">
        <v>6</v>
      </c>
      <c r="K20" s="6" t="s">
        <v>7</v>
      </c>
      <c r="L20" s="24" t="s">
        <v>33</v>
      </c>
      <c r="M20" s="24" t="s">
        <v>8</v>
      </c>
    </row>
    <row r="21" spans="2:13" s="13" customFormat="1" ht="24" customHeight="1" x14ac:dyDescent="0.15">
      <c r="B21" s="44" t="s">
        <v>9</v>
      </c>
      <c r="C21" s="45"/>
      <c r="D21" s="57"/>
      <c r="E21" s="72" t="s">
        <v>10</v>
      </c>
      <c r="F21" s="73"/>
      <c r="G21" s="73"/>
      <c r="H21" s="73"/>
      <c r="I21" s="35"/>
      <c r="J21" s="11">
        <f>I21*L21</f>
        <v>0</v>
      </c>
      <c r="K21" s="12">
        <f>I21*M21</f>
        <v>0</v>
      </c>
      <c r="L21" s="25">
        <v>1290</v>
      </c>
      <c r="M21" s="26">
        <f>ROUNDDOWN(L21*(1+K$35/100),0)</f>
        <v>1393</v>
      </c>
    </row>
    <row r="22" spans="2:13" s="13" customFormat="1" ht="24" customHeight="1" x14ac:dyDescent="0.15">
      <c r="B22" s="58"/>
      <c r="C22" s="59"/>
      <c r="D22" s="60"/>
      <c r="E22" s="74" t="s">
        <v>11</v>
      </c>
      <c r="F22" s="75"/>
      <c r="G22" s="75"/>
      <c r="H22" s="75"/>
      <c r="I22" s="36"/>
      <c r="J22" s="14">
        <f t="shared" ref="J22:J26" si="0">I22*L22</f>
        <v>0</v>
      </c>
      <c r="K22" s="15">
        <f t="shared" ref="K22:K26" si="1">I22*M22</f>
        <v>0</v>
      </c>
      <c r="L22" s="25">
        <v>2680</v>
      </c>
      <c r="M22" s="26">
        <f t="shared" ref="M22:M26" si="2">ROUNDDOWN(L22*(1+K$35/100),0)</f>
        <v>2894</v>
      </c>
    </row>
    <row r="23" spans="2:13" s="13" customFormat="1" ht="24" customHeight="1" x14ac:dyDescent="0.15">
      <c r="B23" s="58"/>
      <c r="C23" s="59"/>
      <c r="D23" s="60"/>
      <c r="E23" s="74" t="s">
        <v>12</v>
      </c>
      <c r="F23" s="75"/>
      <c r="G23" s="75"/>
      <c r="H23" s="75"/>
      <c r="I23" s="36"/>
      <c r="J23" s="14">
        <f t="shared" si="0"/>
        <v>0</v>
      </c>
      <c r="K23" s="15">
        <f t="shared" si="1"/>
        <v>0</v>
      </c>
      <c r="L23" s="25">
        <v>4930</v>
      </c>
      <c r="M23" s="26">
        <f t="shared" si="2"/>
        <v>5324</v>
      </c>
    </row>
    <row r="24" spans="2:13" s="13" customFormat="1" ht="24" customHeight="1" x14ac:dyDescent="0.15">
      <c r="B24" s="58"/>
      <c r="C24" s="59"/>
      <c r="D24" s="60"/>
      <c r="E24" s="74" t="s">
        <v>13</v>
      </c>
      <c r="F24" s="75"/>
      <c r="G24" s="75"/>
      <c r="H24" s="75"/>
      <c r="I24" s="36"/>
      <c r="J24" s="14">
        <f t="shared" si="0"/>
        <v>0</v>
      </c>
      <c r="K24" s="15">
        <f t="shared" si="1"/>
        <v>0</v>
      </c>
      <c r="L24" s="25">
        <v>6320</v>
      </c>
      <c r="M24" s="26">
        <f t="shared" si="2"/>
        <v>6825</v>
      </c>
    </row>
    <row r="25" spans="2:13" s="13" customFormat="1" ht="24" customHeight="1" x14ac:dyDescent="0.15">
      <c r="B25" s="58"/>
      <c r="C25" s="59"/>
      <c r="D25" s="60"/>
      <c r="E25" s="74" t="s">
        <v>14</v>
      </c>
      <c r="F25" s="75"/>
      <c r="G25" s="75"/>
      <c r="H25" s="75"/>
      <c r="I25" s="36"/>
      <c r="J25" s="14">
        <f t="shared" si="0"/>
        <v>0</v>
      </c>
      <c r="K25" s="15">
        <f t="shared" si="1"/>
        <v>0</v>
      </c>
      <c r="L25" s="25">
        <v>5430</v>
      </c>
      <c r="M25" s="26">
        <f t="shared" si="2"/>
        <v>5864</v>
      </c>
    </row>
    <row r="26" spans="2:13" s="13" customFormat="1" ht="24" customHeight="1" thickBot="1" x14ac:dyDescent="0.2">
      <c r="B26" s="58"/>
      <c r="C26" s="59"/>
      <c r="D26" s="60"/>
      <c r="E26" s="53" t="s">
        <v>15</v>
      </c>
      <c r="F26" s="54"/>
      <c r="G26" s="54"/>
      <c r="H26" s="54"/>
      <c r="I26" s="37"/>
      <c r="J26" s="16">
        <f t="shared" si="0"/>
        <v>0</v>
      </c>
      <c r="K26" s="17">
        <f t="shared" si="1"/>
        <v>0</v>
      </c>
      <c r="L26" s="25">
        <v>6820</v>
      </c>
      <c r="M26" s="26">
        <f t="shared" si="2"/>
        <v>7365</v>
      </c>
    </row>
    <row r="27" spans="2:13" s="13" customFormat="1" ht="24" customHeight="1" thickTop="1" thickBot="1" x14ac:dyDescent="0.2">
      <c r="B27" s="55"/>
      <c r="C27" s="56"/>
      <c r="D27" s="61"/>
      <c r="E27" s="55" t="s">
        <v>16</v>
      </c>
      <c r="F27" s="56"/>
      <c r="G27" s="56"/>
      <c r="H27" s="56"/>
      <c r="I27" s="7">
        <f>SUM(I21:I26)</f>
        <v>0</v>
      </c>
      <c r="J27" s="18">
        <f t="shared" ref="J27:K27" si="3">SUM(J21:J26)</f>
        <v>0</v>
      </c>
      <c r="K27" s="19">
        <f t="shared" si="3"/>
        <v>0</v>
      </c>
      <c r="L27" s="27"/>
      <c r="M27" s="27"/>
    </row>
    <row r="28" spans="2:13" s="13" customFormat="1" ht="24" customHeight="1" x14ac:dyDescent="0.15">
      <c r="B28" s="44" t="s">
        <v>17</v>
      </c>
      <c r="C28" s="45"/>
      <c r="D28" s="57"/>
      <c r="E28" s="62" t="s">
        <v>18</v>
      </c>
      <c r="F28" s="63"/>
      <c r="G28" s="63"/>
      <c r="H28" s="63"/>
      <c r="I28" s="35"/>
      <c r="J28" s="20">
        <f t="shared" ref="J28:J29" si="4">I28*L28</f>
        <v>0</v>
      </c>
      <c r="K28" s="21">
        <f t="shared" ref="K28:K29" si="5">I28*M28</f>
        <v>0</v>
      </c>
      <c r="L28" s="25">
        <v>9230</v>
      </c>
      <c r="M28" s="26">
        <f t="shared" ref="M28:M29" si="6">ROUNDDOWN(L28*(1+K$35/100),0)</f>
        <v>9968</v>
      </c>
    </row>
    <row r="29" spans="2:13" s="13" customFormat="1" ht="24" customHeight="1" thickBot="1" x14ac:dyDescent="0.2">
      <c r="B29" s="58"/>
      <c r="C29" s="59"/>
      <c r="D29" s="60"/>
      <c r="E29" s="64" t="s">
        <v>19</v>
      </c>
      <c r="F29" s="65"/>
      <c r="G29" s="65"/>
      <c r="H29" s="65"/>
      <c r="I29" s="37"/>
      <c r="J29" s="22">
        <f t="shared" si="4"/>
        <v>0</v>
      </c>
      <c r="K29" s="23">
        <f t="shared" si="5"/>
        <v>0</v>
      </c>
      <c r="L29" s="25">
        <v>2850</v>
      </c>
      <c r="M29" s="26">
        <f t="shared" si="6"/>
        <v>3078</v>
      </c>
    </row>
    <row r="30" spans="2:13" s="13" customFormat="1" ht="24" customHeight="1" thickTop="1" thickBot="1" x14ac:dyDescent="0.2">
      <c r="B30" s="55"/>
      <c r="C30" s="56"/>
      <c r="D30" s="61"/>
      <c r="E30" s="78" t="s">
        <v>16</v>
      </c>
      <c r="F30" s="79"/>
      <c r="G30" s="79"/>
      <c r="H30" s="80"/>
      <c r="I30" s="7">
        <f>I28+I29</f>
        <v>0</v>
      </c>
      <c r="J30" s="28">
        <f t="shared" ref="J30:K30" si="7">J28+J29</f>
        <v>0</v>
      </c>
      <c r="K30" s="29">
        <f t="shared" si="7"/>
        <v>0</v>
      </c>
      <c r="L30" s="27"/>
      <c r="M30" s="27"/>
    </row>
    <row r="31" spans="2:13" s="13" customFormat="1" ht="24" customHeight="1" thickBot="1" x14ac:dyDescent="0.2">
      <c r="B31" s="44" t="s">
        <v>20</v>
      </c>
      <c r="C31" s="45"/>
      <c r="D31" s="45"/>
      <c r="E31" s="46"/>
      <c r="F31" s="46"/>
      <c r="G31" s="46"/>
      <c r="H31" s="46"/>
      <c r="I31" s="7">
        <f>I27+I30</f>
        <v>0</v>
      </c>
      <c r="J31" s="18">
        <f t="shared" ref="J31:K31" si="8">J27+J30</f>
        <v>0</v>
      </c>
      <c r="K31" s="19">
        <f t="shared" si="8"/>
        <v>0</v>
      </c>
      <c r="L31" s="27"/>
      <c r="M31" s="27"/>
    </row>
    <row r="32" spans="2:13" ht="24" customHeight="1" x14ac:dyDescent="0.15">
      <c r="B32" s="47" t="s">
        <v>21</v>
      </c>
      <c r="C32" s="48"/>
      <c r="D32" s="49"/>
      <c r="E32" s="70" t="s">
        <v>37</v>
      </c>
      <c r="F32" s="71"/>
      <c r="G32" s="71"/>
      <c r="H32" s="71"/>
      <c r="I32" s="71"/>
      <c r="J32" s="40" t="s">
        <v>35</v>
      </c>
      <c r="K32" s="41"/>
    </row>
    <row r="33" spans="2:12" ht="24" customHeight="1" thickBot="1" x14ac:dyDescent="0.2">
      <c r="B33" s="50"/>
      <c r="C33" s="51"/>
      <c r="D33" s="52"/>
      <c r="E33" s="66" t="s">
        <v>36</v>
      </c>
      <c r="F33" s="67"/>
      <c r="G33" s="68"/>
      <c r="H33" s="68"/>
      <c r="I33" s="68"/>
      <c r="J33" s="68"/>
      <c r="K33" s="69"/>
    </row>
    <row r="34" spans="2:12" ht="23.25" customHeight="1" x14ac:dyDescent="0.15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2" x14ac:dyDescent="0.15">
      <c r="J35" s="9" t="s">
        <v>22</v>
      </c>
      <c r="K35" s="38">
        <v>8</v>
      </c>
      <c r="L35" t="s">
        <v>23</v>
      </c>
    </row>
  </sheetData>
  <mergeCells count="27">
    <mergeCell ref="A1:E1"/>
    <mergeCell ref="K4:M4"/>
    <mergeCell ref="E30:H30"/>
    <mergeCell ref="E22:H22"/>
    <mergeCell ref="E23:H23"/>
    <mergeCell ref="E24:H24"/>
    <mergeCell ref="E20:H20"/>
    <mergeCell ref="B31:H31"/>
    <mergeCell ref="B32:D33"/>
    <mergeCell ref="E26:H26"/>
    <mergeCell ref="E27:H27"/>
    <mergeCell ref="B28:D30"/>
    <mergeCell ref="E28:H28"/>
    <mergeCell ref="E29:H29"/>
    <mergeCell ref="B21:D27"/>
    <mergeCell ref="E33:F33"/>
    <mergeCell ref="G33:K33"/>
    <mergeCell ref="E32:I32"/>
    <mergeCell ref="E21:H21"/>
    <mergeCell ref="E25:H25"/>
    <mergeCell ref="C15:D15"/>
    <mergeCell ref="I8:K8"/>
    <mergeCell ref="I11:K11"/>
    <mergeCell ref="I13:K13"/>
    <mergeCell ref="I10:K10"/>
    <mergeCell ref="I9:K9"/>
    <mergeCell ref="H15:L15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scale="106" orientation="portrait" r:id="rId1"/>
  <headerFooter>
    <oddFooter>&amp;R&amp;8(2019.4 HP)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市外請求用</vt:lpstr>
      <vt:lpstr>市外請求用!Print_Area</vt:lpstr>
    </vt:vector>
  </TitlesOfParts>
  <Company>UNITCOM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大和郡山市</dc:creator>
  <cp:lastModifiedBy>大和郡山市</cp:lastModifiedBy>
  <cp:lastPrinted>2019-04-17T02:30:36Z</cp:lastPrinted>
  <dcterms:created xsi:type="dcterms:W3CDTF">2019-04-04T07:35:01Z</dcterms:created>
  <dcterms:modified xsi:type="dcterms:W3CDTF">2019-04-17T02:30:57Z</dcterms:modified>
</cp:coreProperties>
</file>